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DOTAČNÍ ŘÍZENÍ 2023\Vypořádání dotace\"/>
    </mc:Choice>
  </mc:AlternateContent>
  <xr:revisionPtr revIDLastSave="0" documentId="13_ncr:1_{C22E3118-E07B-40F3-A039-D4CED308A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Síť" sheetId="3" state="hidden" r:id="rId2"/>
    <sheet name="druh služby" sheetId="2" state="hidden" r:id="rId3"/>
  </sheets>
  <definedNames>
    <definedName name="_ftn1" localSheetId="0">List1!#REF!</definedName>
    <definedName name="_ftnref1" localSheetId="0">List1!$A$1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12" i="1"/>
  <c r="I13" i="1"/>
  <c r="I14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5" i="1"/>
  <c r="I11" i="1"/>
  <c r="B4" i="1"/>
  <c r="G10" i="1" l="1"/>
  <c r="F10" i="1" l="1"/>
  <c r="I10" i="1" s="1"/>
  <c r="E10" i="1"/>
  <c r="G16" i="1"/>
  <c r="F16" i="1"/>
  <c r="E16" i="1"/>
  <c r="G23" i="1"/>
  <c r="F23" i="1"/>
  <c r="E23" i="1"/>
  <c r="I23" i="1" l="1"/>
  <c r="I16" i="1"/>
  <c r="G15" i="1"/>
  <c r="E15" i="1"/>
  <c r="E9" i="1" s="1"/>
  <c r="F15" i="1"/>
  <c r="F9" i="1" s="1"/>
  <c r="G9" i="1" l="1"/>
  <c r="I15" i="1"/>
  <c r="H9" i="1" l="1"/>
  <c r="I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 případě změny rozpočtu uveďte rozpočet schválený Středočeským krajem - skrz hlášení změn</t>
        </r>
      </text>
    </comment>
  </commentList>
</comments>
</file>

<file path=xl/sharedStrings.xml><?xml version="1.0" encoding="utf-8"?>
<sst xmlns="http://schemas.openxmlformats.org/spreadsheetml/2006/main" count="589" uniqueCount="584">
  <si>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</si>
  <si>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</si>
  <si>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</si>
  <si>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</si>
  <si>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</si>
  <si>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</si>
  <si>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</si>
  <si>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</si>
  <si>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</si>
  <si>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</si>
  <si>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</si>
  <si>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</si>
  <si>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</si>
  <si>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</si>
  <si>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</si>
  <si>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</si>
  <si>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</si>
  <si>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</si>
  <si>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</si>
  <si>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</si>
  <si>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</si>
  <si>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</si>
  <si>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</si>
  <si>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</si>
  <si>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</si>
  <si>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</si>
  <si>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</si>
  <si>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</si>
  <si>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</si>
  <si>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</si>
  <si>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</si>
  <si>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položkové čerpání dotace dle žádosti</t>
  </si>
  <si>
    <t>Skutečně čerpané prostředky poskytnuté dotace</t>
  </si>
  <si>
    <t>Rozdíl - vratka poskytnuté dotace na základě čerpání</t>
  </si>
  <si>
    <t>Druh služby:</t>
  </si>
  <si>
    <t xml:space="preserve">Výše dotace poskytnutá Středočeským krajem </t>
  </si>
  <si>
    <t>Položkové čerpání dotace dle Smlouvy/Dodatku</t>
  </si>
  <si>
    <t>Viditelný digitální podpis statutárního zástupce:</t>
  </si>
  <si>
    <t>Položkové čerpání neinvestiční dotace na sociální službu - na podporu sociálních služeb dle zák. č. 108/2006 Sb. o sociálních službách, ve znění pozdějších předpisů, pro rok 2023 – Středočeský kraj“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</si>
  <si>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</si>
  <si>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</si>
  <si>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</si>
  <si>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</si>
  <si>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</si>
  <si>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</si>
  <si>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</si>
  <si>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</si>
  <si>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</si>
  <si>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</si>
  <si>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</si>
  <si>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</si>
  <si>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</si>
  <si>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</si>
  <si>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</si>
  <si>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</si>
  <si>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</si>
  <si>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</si>
  <si>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</si>
  <si>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</si>
  <si>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</si>
  <si>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</si>
  <si>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</si>
  <si>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</si>
  <si>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</si>
  <si>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</si>
  <si>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</si>
  <si>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</si>
  <si>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</si>
  <si>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</si>
  <si>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</si>
  <si>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</si>
  <si>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</si>
  <si>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NÁZEV POSKYTOVATELE</t>
  </si>
  <si>
    <t>IČ</t>
  </si>
  <si>
    <t>ALKA, o.p.s.</t>
  </si>
  <si>
    <t>ALZHEIMER HOME z.ú.</t>
  </si>
  <si>
    <t>Alzheimercentrum Zlosyň, z.ú.</t>
  </si>
  <si>
    <t>ANIMA ČÁSLAV, o.p.s.</t>
  </si>
  <si>
    <t>ANNA Český Brod, sociální služby pro seniory</t>
  </si>
  <si>
    <t>ANTONIA senior services s.r.o.</t>
  </si>
  <si>
    <t>Arcidiecézní charita Praha</t>
  </si>
  <si>
    <t>Bellevue, poskytovatel sociálních služeb</t>
  </si>
  <si>
    <t>Centrin CZ s.r.o.</t>
  </si>
  <si>
    <t>Centrum 83, poskytovatel sociálních služeb</t>
  </si>
  <si>
    <t>Centrum ALMA, z.ú.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</si>
  <si>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</si>
  <si>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</si>
  <si>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</si>
  <si>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</si>
  <si>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</si>
  <si>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</si>
  <si>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</si>
  <si>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</si>
  <si>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</si>
  <si>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</si>
  <si>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</si>
  <si>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</si>
  <si>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</si>
  <si>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</si>
  <si>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</si>
  <si>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>Dětské centrum Chocerady - centrum komplexní péče, příspěvková organizace</t>
  </si>
  <si>
    <t>Diakonie ČCE - Středisko celostátních programů a služeb</t>
  </si>
  <si>
    <t>Diakonie ČCE - středisko Střední Čechy</t>
  </si>
  <si>
    <t>Diecézní charita Litoměřice</t>
  </si>
  <si>
    <t>Digitus Mise, z. ú.</t>
  </si>
  <si>
    <t>Dítě a kůň, z.s. - Sdružení pro hipoterapii</t>
  </si>
  <si>
    <t>Dobromysl, z. ú.</t>
  </si>
  <si>
    <t>Domácí hospic Nablízku, z.ú.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</si>
  <si>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</si>
  <si>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</si>
  <si>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</si>
  <si>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</si>
  <si>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</si>
  <si>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</si>
  <si>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</si>
  <si>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</si>
  <si>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</si>
  <si>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</si>
  <si>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</si>
  <si>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</si>
  <si>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</si>
  <si>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</si>
  <si>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</si>
  <si>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</si>
  <si>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</si>
  <si>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</si>
  <si>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</si>
  <si>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</si>
  <si>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</si>
  <si>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</si>
  <si>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</si>
  <si>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</si>
  <si>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</si>
  <si>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</si>
  <si>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</si>
  <si>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</si>
  <si>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</si>
  <si>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</si>
  <si>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</si>
  <si>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</si>
  <si>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</si>
  <si>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</si>
  <si>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</si>
  <si>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</si>
  <si>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</si>
  <si>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</si>
  <si>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</si>
  <si>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</si>
  <si>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</si>
  <si>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</si>
  <si>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</si>
  <si>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</si>
  <si>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</si>
  <si>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</si>
  <si>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</si>
  <si>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</si>
  <si>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</si>
  <si>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</si>
  <si>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</si>
  <si>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</si>
  <si>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</si>
  <si>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</si>
  <si>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</si>
  <si>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</si>
  <si>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</si>
  <si>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</si>
  <si>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</si>
  <si>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Důstojný odchod z.ú.</t>
  </si>
  <si>
    <t>EDA cz, z.ú.</t>
  </si>
  <si>
    <t>Farní charita Nymburk</t>
  </si>
  <si>
    <t>FIT SENIOR Příbram, z.s.</t>
  </si>
  <si>
    <t>FOKUS Mladá Boleslav z.s.</t>
  </si>
  <si>
    <t>Fokus Praha, z.ú.</t>
  </si>
  <si>
    <t>G-HELP z.ú.</t>
  </si>
  <si>
    <t>Handicap centrum Srdce, o.p.s.</t>
  </si>
  <si>
    <t>Helpicon, z.ú.</t>
  </si>
  <si>
    <t>HEWER, z.s.</t>
  </si>
  <si>
    <t>Hospic svaté Hedviky, o.p.s.</t>
  </si>
  <si>
    <t>HOSPIC TEMPUS, z.s.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</si>
  <si>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</si>
  <si>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</si>
  <si>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</si>
  <si>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</si>
  <si>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</si>
  <si>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</si>
  <si>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</si>
  <si>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Josef Strouhal</t>
  </si>
  <si>
    <t>Klubíčko Beroun, z.ú.</t>
  </si>
  <si>
    <t>KOLPINGOVA RODINA SMEČNO</t>
  </si>
  <si>
    <t>Komunitní centrum Petrklíč, z.s.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</si>
  <si>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</si>
  <si>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</si>
  <si>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</si>
  <si>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</si>
  <si>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Laxus z. ú.</t>
  </si>
  <si>
    <t>LCC domácí péče, s.r.o.</t>
  </si>
  <si>
    <t>LECCOS, z.s.</t>
  </si>
  <si>
    <t>Lomikámen, z.ú.</t>
  </si>
  <si>
    <t>LUXOR Poděbrady, poskytovatel sociálních služeb</t>
  </si>
  <si>
    <t>Magdaléna, o.p.s.</t>
  </si>
  <si>
    <t>Maltézská pomoc, o.p.s.</t>
  </si>
  <si>
    <t>Malyra s.r.o.</t>
  </si>
  <si>
    <t>Město Březnice</t>
  </si>
  <si>
    <t>Město Černošice</t>
  </si>
  <si>
    <t>Město Hostivice</t>
  </si>
  <si>
    <t>Město Jílové u Prahy</t>
  </si>
  <si>
    <t>Město Kouřim</t>
  </si>
  <si>
    <t>Město Libčice nad Vltavou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</si>
  <si>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</si>
  <si>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</si>
  <si>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</si>
  <si>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</si>
  <si>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</si>
  <si>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</si>
  <si>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</si>
  <si>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</si>
  <si>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</si>
  <si>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</si>
  <si>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</si>
  <si>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</si>
  <si>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</si>
  <si>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</si>
  <si>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</si>
  <si>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</si>
  <si>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</si>
  <si>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</si>
  <si>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</si>
  <si>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</si>
  <si>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</si>
  <si>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Nezávislý život, z.ú.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</si>
  <si>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</si>
  <si>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</si>
  <si>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</si>
  <si>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</si>
  <si>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</si>
  <si>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</si>
  <si>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spolek ČČK Beroun</t>
  </si>
  <si>
    <t>Oblastní spolek Českého červeného kříže Kladno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</si>
  <si>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</si>
  <si>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</si>
  <si>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</si>
  <si>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</si>
  <si>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Pečovatelská služba města Dobříše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</si>
  <si>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</si>
  <si>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</si>
  <si>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</si>
  <si>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</si>
  <si>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</si>
  <si>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Ponton, z.s.</t>
  </si>
  <si>
    <t>Portus Praha z.ú.</t>
  </si>
  <si>
    <t>Povídej, z. s.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</si>
  <si>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</si>
  <si>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</si>
  <si>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</si>
  <si>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</si>
  <si>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</si>
  <si>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</si>
  <si>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</si>
  <si>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</si>
  <si>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>Respondeo, z. s.</t>
  </si>
  <si>
    <t>Romodrom o.p.s.</t>
  </si>
  <si>
    <t>RSOP z.s.</t>
  </si>
  <si>
    <t>RUAH o.p.s.</t>
  </si>
  <si>
    <t>Rybka, poskytovatel sociálních služeb</t>
  </si>
  <si>
    <t>Rytmus Střední Čechy, o.p.s.</t>
  </si>
  <si>
    <t>SEMIRAMIS z. ú.</t>
  </si>
  <si>
    <t>Senior centrum Kolín s.r.o.</t>
  </si>
  <si>
    <t>Senior-komplex s.r.o.</t>
  </si>
  <si>
    <t>Sociální služby města Kralupy nad Vltavou, příspěvková organizace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</si>
  <si>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</si>
  <si>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</si>
  <si>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</si>
  <si>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</si>
  <si>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</si>
  <si>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Stacík Slunečnice Mělník, z. 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</si>
  <si>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</si>
  <si>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</si>
  <si>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</si>
  <si>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</si>
  <si>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</si>
  <si>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</si>
  <si>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</si>
  <si>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</si>
  <si>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</si>
  <si>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</si>
  <si>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</si>
  <si>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>V.O.D.A. z.s.</t>
  </si>
  <si>
    <t>Villa Vallila, z.ú.</t>
  </si>
  <si>
    <t>Vítej ... o.p.s.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</si>
  <si>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</si>
  <si>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</si>
  <si>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</si>
  <si>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</si>
  <si>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</si>
  <si>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</si>
  <si>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</si>
  <si>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</si>
  <si>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</si>
  <si>
    <t>03593207</t>
  </si>
  <si>
    <t>00873713</t>
  </si>
  <si>
    <t>07809395</t>
  </si>
  <si>
    <t>00874680</t>
  </si>
  <si>
    <t>00874681</t>
  </si>
  <si>
    <t>00874682</t>
  </si>
  <si>
    <t>00874683</t>
  </si>
  <si>
    <t>00874684</t>
  </si>
  <si>
    <t>02636298</t>
  </si>
  <si>
    <t>06774750</t>
  </si>
  <si>
    <t>00237051</t>
  </si>
  <si>
    <t>70824282</t>
  </si>
  <si>
    <t>Centrum sociálních služeb Mělník, příspěvková organizace</t>
  </si>
  <si>
    <t>27240185</t>
  </si>
  <si>
    <t>28446003</t>
  </si>
  <si>
    <t>27226751</t>
  </si>
  <si>
    <t>24153621</t>
  </si>
  <si>
    <t>43873499</t>
  </si>
  <si>
    <t>Azylový dům Kladno, o.p.s.</t>
  </si>
  <si>
    <t>26115841</t>
  </si>
  <si>
    <t>71234438</t>
  </si>
  <si>
    <t>Camino San José z.s.</t>
  </si>
  <si>
    <t>27656535</t>
  </si>
  <si>
    <t>22665005</t>
  </si>
  <si>
    <t>Centrum pro neslyšící a nedoslýchavé pro Prahu a Středočeský kraj, o.p.s.</t>
  </si>
  <si>
    <t>Centrum pro rodinu PSS a klinické adiktologie, z.ú.</t>
  </si>
  <si>
    <t>26594544</t>
  </si>
  <si>
    <t>71209948</t>
  </si>
  <si>
    <t>42727219</t>
  </si>
  <si>
    <t>27155064</t>
  </si>
  <si>
    <t>47067071</t>
  </si>
  <si>
    <t>27395286</t>
  </si>
  <si>
    <t>29128218</t>
  </si>
  <si>
    <t>67982930</t>
  </si>
  <si>
    <t>27007537</t>
  </si>
  <si>
    <t>26619032</t>
  </si>
  <si>
    <t>Cesta životem bez bariér, z. s.</t>
  </si>
  <si>
    <t>27044700</t>
  </si>
  <si>
    <t>Clementas Kolín z.ú.</t>
  </si>
  <si>
    <t>27023915</t>
  </si>
  <si>
    <t>25321307</t>
  </si>
  <si>
    <t>71209212</t>
  </si>
  <si>
    <t>25755277</t>
  </si>
  <si>
    <t>45770433</t>
  </si>
  <si>
    <t>Denní centrum pro seniory JIZERA, o. s.</t>
  </si>
  <si>
    <t>22838457</t>
  </si>
  <si>
    <t>43750672</t>
  </si>
  <si>
    <t>Dětské krizové centrum, z.ú.</t>
  </si>
  <si>
    <t>60460202</t>
  </si>
  <si>
    <t>Dětský domov a Školní jídelna, Nové Strašecí</t>
  </si>
  <si>
    <t>47019735</t>
  </si>
  <si>
    <t>48136093</t>
  </si>
  <si>
    <t>42744326</t>
  </si>
  <si>
    <t>40229939</t>
  </si>
  <si>
    <t>24798983</t>
  </si>
  <si>
    <t>DIGNO (důstojnost) z.s.</t>
  </si>
  <si>
    <t>26543150</t>
  </si>
  <si>
    <t>61924261</t>
  </si>
  <si>
    <t>24198412</t>
  </si>
  <si>
    <t>Dobrovolnické centrum Kladno, z. s.</t>
  </si>
  <si>
    <t>26599481</t>
  </si>
  <si>
    <t>48677752</t>
  </si>
  <si>
    <t>61903302</t>
  </si>
  <si>
    <t>71209859</t>
  </si>
  <si>
    <t>48677787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</si>
  <si>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</si>
  <si>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</si>
  <si>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</si>
  <si>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</si>
  <si>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</si>
  <si>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</si>
  <si>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</si>
  <si>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</si>
  <si>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</si>
  <si>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</si>
  <si>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DOMOV NA VERANDĚ, z.ú</t>
  </si>
  <si>
    <t>70539456</t>
  </si>
  <si>
    <t>49534963</t>
  </si>
  <si>
    <t>71209930</t>
  </si>
  <si>
    <t>47559969</t>
  </si>
  <si>
    <t>Domov pod hrází, o.p.s.</t>
  </si>
  <si>
    <t>22723757</t>
  </si>
  <si>
    <t>71234454</t>
  </si>
  <si>
    <t>29139392</t>
  </si>
  <si>
    <t>66318475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</si>
  <si>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</si>
  <si>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</si>
  <si>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</si>
  <si>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</si>
  <si>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</si>
  <si>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</si>
  <si>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</si>
  <si>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</si>
  <si>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</si>
  <si>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</si>
  <si>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</si>
  <si>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</si>
  <si>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48677744</t>
  </si>
  <si>
    <t>71229043</t>
  </si>
  <si>
    <t>71209271</t>
  </si>
  <si>
    <t>71229132</t>
  </si>
  <si>
    <t>71234390</t>
  </si>
  <si>
    <t>42727235</t>
  </si>
  <si>
    <t>71234411</t>
  </si>
  <si>
    <t>75009897</t>
  </si>
  <si>
    <t>71229141</t>
  </si>
  <si>
    <t>71234403</t>
  </si>
  <si>
    <t>71234420</t>
  </si>
  <si>
    <t>69342288</t>
  </si>
  <si>
    <t>63834294</t>
  </si>
  <si>
    <t>24678961</t>
  </si>
  <si>
    <t>70566241</t>
  </si>
  <si>
    <t>47515147</t>
  </si>
  <si>
    <t>24743054</t>
  </si>
  <si>
    <t>73634794</t>
  </si>
  <si>
    <t>48678767</t>
  </si>
  <si>
    <t>45701822</t>
  </si>
  <si>
    <t>27368921</t>
  </si>
  <si>
    <t>27576612</t>
  </si>
  <si>
    <t>66000653</t>
  </si>
  <si>
    <t>Hornomlýnská, o.p.s.</t>
  </si>
  <si>
    <t>47514329</t>
  </si>
  <si>
    <t>26520800</t>
  </si>
  <si>
    <t>47009730</t>
  </si>
  <si>
    <t>47072989</t>
  </si>
  <si>
    <t>47068531</t>
  </si>
  <si>
    <t>47084359</t>
  </si>
  <si>
    <t>69634246</t>
  </si>
  <si>
    <t>24151262</t>
  </si>
  <si>
    <t>70929688</t>
  </si>
  <si>
    <t>27435610</t>
  </si>
  <si>
    <t>75009889</t>
  </si>
  <si>
    <t>42731500</t>
  </si>
  <si>
    <t>62695487</t>
  </si>
  <si>
    <t>27628418</t>
  </si>
  <si>
    <t>70855811</t>
  </si>
  <si>
    <t>26541831</t>
  </si>
  <si>
    <t>LUMA MB, z.s.</t>
  </si>
  <si>
    <t>26638398</t>
  </si>
  <si>
    <t>49534947</t>
  </si>
  <si>
    <t>25617401</t>
  </si>
  <si>
    <t>26708451</t>
  </si>
  <si>
    <t>29130140</t>
  </si>
  <si>
    <t>MELA, o.p.s.</t>
  </si>
  <si>
    <t>28376196</t>
  </si>
  <si>
    <t>Město Mělník</t>
  </si>
  <si>
    <t>75154617</t>
  </si>
  <si>
    <t>42727243</t>
  </si>
  <si>
    <t>26623064</t>
  </si>
  <si>
    <t>26679663</t>
  </si>
  <si>
    <t>49543547</t>
  </si>
  <si>
    <t>27641163</t>
  </si>
  <si>
    <t>71294481</t>
  </si>
  <si>
    <t>61926973</t>
  </si>
  <si>
    <t>48954845</t>
  </si>
  <si>
    <t>42718325</t>
  </si>
  <si>
    <t>61883531</t>
  </si>
  <si>
    <t>29010730</t>
  </si>
  <si>
    <t>71459251</t>
  </si>
  <si>
    <t>47012790</t>
  </si>
  <si>
    <t>POINT Milovice, z.ú.</t>
  </si>
  <si>
    <t>10877908</t>
  </si>
  <si>
    <t>64355756</t>
  </si>
  <si>
    <t>Poradna pro občanství Občanská a lidská práva, z.s.</t>
  </si>
  <si>
    <t>70100691</t>
  </si>
  <si>
    <t>26525305</t>
  </si>
  <si>
    <t>67984860</t>
  </si>
  <si>
    <t>PRAGOM CS, spol. s r.o.</t>
  </si>
  <si>
    <t>62583476</t>
  </si>
  <si>
    <t>22844660</t>
  </si>
  <si>
    <t>25768255</t>
  </si>
  <si>
    <t>26594633</t>
  </si>
  <si>
    <t>49625624</t>
  </si>
  <si>
    <t>67776779</t>
  </si>
  <si>
    <t>47117940</t>
  </si>
  <si>
    <t>26610965</t>
  </si>
  <si>
    <t>68403186</t>
  </si>
  <si>
    <t>Renata Nekolová</t>
  </si>
  <si>
    <t>48683183</t>
  </si>
  <si>
    <t>26631628</t>
  </si>
  <si>
    <t>Rodinné centrum ROUTA, z.s.</t>
  </si>
  <si>
    <t>22734155</t>
  </si>
  <si>
    <t>26537036</t>
  </si>
  <si>
    <t>68996543</t>
  </si>
  <si>
    <t>24312355</t>
  </si>
  <si>
    <t>71209310</t>
  </si>
  <si>
    <t>27903508</t>
  </si>
  <si>
    <t>Sanco-PB s.r.o.</t>
  </si>
  <si>
    <t>24297933</t>
  </si>
  <si>
    <t>70845387</t>
  </si>
  <si>
    <t>SeneCura SeniorCentrum Kolín s.r.o.</t>
  </si>
  <si>
    <t>24220868</t>
  </si>
  <si>
    <t>71294325</t>
  </si>
  <si>
    <t>Socius, z.ú.</t>
  </si>
  <si>
    <t>Soukromý dětský domov SOS 92, z. ú.</t>
  </si>
  <si>
    <t>25630539</t>
  </si>
  <si>
    <t>48707783</t>
  </si>
  <si>
    <t>22689443</t>
  </si>
  <si>
    <t>29043913</t>
  </si>
  <si>
    <t>70107491</t>
  </si>
  <si>
    <t>Společnost pro ranou péči, z.s.</t>
  </si>
  <si>
    <t>67363610</t>
  </si>
  <si>
    <t>69766720</t>
  </si>
  <si>
    <t>28453051</t>
  </si>
  <si>
    <t>26673622</t>
  </si>
  <si>
    <t>26480026</t>
  </si>
  <si>
    <t>46416463</t>
  </si>
  <si>
    <t>70951608</t>
  </si>
  <si>
    <t>61904252</t>
  </si>
  <si>
    <t>62468472</t>
  </si>
  <si>
    <t>61903086</t>
  </si>
  <si>
    <t>47013133</t>
  </si>
  <si>
    <t>22768602</t>
  </si>
  <si>
    <t>18623433</t>
  </si>
  <si>
    <t>Ústav sociální péče Brdy, z.ú.</t>
  </si>
  <si>
    <t>67778399</t>
  </si>
  <si>
    <t>27407969</t>
  </si>
  <si>
    <t>28195850</t>
  </si>
  <si>
    <t>26661586</t>
  </si>
  <si>
    <t>71229051</t>
  </si>
  <si>
    <t>71234446</t>
  </si>
  <si>
    <t>60445963</t>
  </si>
  <si>
    <t>71234489</t>
  </si>
  <si>
    <t>22693661</t>
  </si>
  <si>
    <t>44685181</t>
  </si>
  <si>
    <t>06267688</t>
  </si>
  <si>
    <t>04066502</t>
  </si>
  <si>
    <t>07043732</t>
  </si>
  <si>
    <t>00873501</t>
  </si>
  <si>
    <t>00874728</t>
  </si>
  <si>
    <t>00873683</t>
  </si>
  <si>
    <t>00874663</t>
  </si>
  <si>
    <t>00873624</t>
  </si>
  <si>
    <t>03187276</t>
  </si>
  <si>
    <t>00874655</t>
  </si>
  <si>
    <t>00874671</t>
  </si>
  <si>
    <t>00874736</t>
  </si>
  <si>
    <t>00874647</t>
  </si>
  <si>
    <t>07581751</t>
  </si>
  <si>
    <t>01510231</t>
  </si>
  <si>
    <t>04393066</t>
  </si>
  <si>
    <t>01615939</t>
  </si>
  <si>
    <t>02319179</t>
  </si>
  <si>
    <t>05894271</t>
  </si>
  <si>
    <t>03058166</t>
  </si>
  <si>
    <t>03776395</t>
  </si>
  <si>
    <t>03338878</t>
  </si>
  <si>
    <t>00242004</t>
  </si>
  <si>
    <t>00241121</t>
  </si>
  <si>
    <t>00241237</t>
  </si>
  <si>
    <t>00241326</t>
  </si>
  <si>
    <t>00235482</t>
  </si>
  <si>
    <t>00241407</t>
  </si>
  <si>
    <t>00240478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</si>
  <si>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</si>
  <si>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</si>
  <si>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</si>
  <si>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</si>
  <si>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</si>
  <si>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</si>
  <si>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</si>
  <si>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</si>
  <si>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</si>
  <si>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</si>
  <si>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</si>
  <si>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</si>
  <si>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00236667</t>
  </si>
  <si>
    <t>00873667</t>
  </si>
  <si>
    <t>00235300</t>
  </si>
  <si>
    <t>00231690</t>
  </si>
  <si>
    <t>00570931</t>
  </si>
  <si>
    <t>00233234</t>
  </si>
  <si>
    <t>00236861</t>
  </si>
  <si>
    <t>00238163</t>
  </si>
  <si>
    <t>00237060</t>
  </si>
  <si>
    <t>00233901</t>
  </si>
  <si>
    <t>00425737</t>
  </si>
  <si>
    <t>00425745</t>
  </si>
  <si>
    <t>08592241</t>
  </si>
  <si>
    <t>06443851</t>
  </si>
  <si>
    <t>02737949</t>
  </si>
  <si>
    <t>07653808</t>
  </si>
  <si>
    <t>00407933</t>
  </si>
  <si>
    <t>00472263</t>
  </si>
  <si>
    <t>00873497</t>
  </si>
  <si>
    <t>04251806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</si>
</sst>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9" xfId="0" applyFont="1" applyBorder="1" applyProtection="1">
      <protection locked="0"/>
    </xf>
    <xf numFmtId="49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3" fontId="5" fillId="3" borderId="1" xfId="0" applyNumberFormat="1" applyFont="1" applyFill="1" applyBorder="1" applyAlignment="1" applyProtection="1">
      <alignment vertical="center"/>
      <protection locked="0"/>
    </xf>
    <xf numFmtId="3" fontId="5" fillId="3" borderId="4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2" fontId="2" fillId="2" borderId="7" xfId="0" applyNumberFormat="1" applyFont="1" applyFill="1" applyBorder="1" applyAlignment="1" applyProtection="1">
      <alignment vertical="center"/>
      <protection locked="0"/>
    </xf>
    <xf numFmtId="3" fontId="5" fillId="3" borderId="5" xfId="0" applyNumberFormat="1" applyFont="1" applyFill="1" applyBorder="1" applyAlignment="1" applyProtection="1">
      <alignment vertical="center"/>
      <protection locked="0"/>
    </xf>
    <xf numFmtId="3" fontId="5" fillId="3" borderId="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4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activeCell="E3" sqref="E3"/>
    </sheetView>
  </sheetViews>
  <sheetFormatPr defaultColWidth="8.85546875" defaultRowHeight="15" x14ac:dyDescent="0.25"/>
  <cols>
    <col min="1" max="1" width="23.42578125" style="3" customWidth="1"/>
    <col min="2" max="2" width="10.42578125" style="3" customWidth="1"/>
    <col min="3" max="3" width="59.28515625" style="3" customWidth="1"/>
    <col min="4" max="4" width="18.42578125" style="3" customWidth="1"/>
    <col min="5" max="6" width="17.7109375" style="3" customWidth="1"/>
    <col min="7" max="7" width="18" style="3" customWidth="1"/>
    <col min="8" max="8" width="18.140625" style="3" customWidth="1"/>
    <col min="9" max="16384" width="8.85546875" style="3"/>
  </cols>
  <sheetData>
    <row r="1" spans="1:10" ht="48" customHeight="1" x14ac:dyDescent="0.25">
      <c r="A1" s="40" t="s">
        <v>38</v>
      </c>
      <c r="B1" s="40"/>
      <c r="C1" s="40"/>
      <c r="D1" s="40"/>
      <c r="E1" s="40"/>
      <c r="F1" s="40"/>
      <c r="G1" s="40"/>
      <c r="H1" s="40"/>
      <c r="I1" s="13"/>
      <c r="J1" s="13"/>
    </row>
    <row r="2" spans="1:10" x14ac:dyDescent="0.25">
      <c r="A2" s="4"/>
    </row>
    <row r="3" spans="1:10" x14ac:dyDescent="0.25">
      <c r="A3" s="8" t="s">
        <v>23</v>
      </c>
      <c r="B3" s="32" t="s">
        <v>72</v>
      </c>
      <c r="C3" s="33"/>
    </row>
    <row r="4" spans="1:10" x14ac:dyDescent="0.25">
      <c r="A4" s="7" t="s">
        <v>24</v>
      </c>
      <c r="B4" s="34" t="str">
        <f>VLOOKUP(B3,Síť!A:B,2,)</f>
        <v>IČ</v>
      </c>
      <c r="C4" s="35"/>
    </row>
    <row r="5" spans="1:10" x14ac:dyDescent="0.25">
      <c r="A5" s="7" t="s">
        <v>34</v>
      </c>
      <c r="B5" s="36"/>
      <c r="C5" s="37"/>
    </row>
    <row r="6" spans="1:10" x14ac:dyDescent="0.25">
      <c r="A6" s="9" t="s">
        <v>25</v>
      </c>
      <c r="B6" s="38"/>
      <c r="C6" s="39"/>
    </row>
    <row r="7" spans="1:10" ht="15.75" thickBot="1" x14ac:dyDescent="0.3">
      <c r="A7" s="4"/>
    </row>
    <row r="8" spans="1:10" ht="75" customHeight="1" x14ac:dyDescent="0.25">
      <c r="A8" s="29" t="s">
        <v>0</v>
      </c>
      <c r="B8" s="30"/>
      <c r="C8" s="31"/>
      <c r="D8" s="14" t="s">
        <v>35</v>
      </c>
      <c r="E8" s="14" t="s">
        <v>31</v>
      </c>
      <c r="F8" s="14" t="s">
        <v>36</v>
      </c>
      <c r="G8" s="14" t="s">
        <v>32</v>
      </c>
      <c r="H8" s="15" t="s">
        <v>33</v>
      </c>
    </row>
    <row r="9" spans="1:10" x14ac:dyDescent="0.25">
      <c r="A9" s="28" t="s">
        <v>1</v>
      </c>
      <c r="B9" s="26"/>
      <c r="C9" s="27"/>
      <c r="D9" s="6"/>
      <c r="E9" s="11">
        <f>E10+E15</f>
        <v>0</v>
      </c>
      <c r="F9" s="11">
        <f>F10+F15</f>
        <v>0</v>
      </c>
      <c r="G9" s="11">
        <f>G10+G15</f>
        <v>0</v>
      </c>
      <c r="H9" s="12">
        <f>D9-G9</f>
        <v>0</v>
      </c>
      <c r="I9" s="25" t="str">
        <f t="shared" ref="I9:I10" si="0">IF(G9&gt;F9,"položka překračuje položkové čerpání dle smlouvy/dodatku","OK")</f>
        <v>OK</v>
      </c>
    </row>
    <row r="10" spans="1:10" x14ac:dyDescent="0.25">
      <c r="A10" s="28" t="s">
        <v>2</v>
      </c>
      <c r="B10" s="26"/>
      <c r="C10" s="27"/>
      <c r="D10" s="17"/>
      <c r="E10" s="11">
        <f>E11+E12+E13+E14</f>
        <v>0</v>
      </c>
      <c r="F10" s="11">
        <f>F11+F12+F13+F14</f>
        <v>0</v>
      </c>
      <c r="G10" s="11">
        <f>G11+G12+G13+G14</f>
        <v>0</v>
      </c>
      <c r="H10" s="18"/>
      <c r="I10" s="25" t="str">
        <f t="shared" si="0"/>
        <v>OK</v>
      </c>
    </row>
    <row r="11" spans="1:10" x14ac:dyDescent="0.25">
      <c r="A11" s="16"/>
      <c r="B11" s="26" t="s">
        <v>3</v>
      </c>
      <c r="C11" s="27"/>
      <c r="D11" s="17"/>
      <c r="E11" s="5"/>
      <c r="F11" s="5"/>
      <c r="G11" s="5"/>
      <c r="H11" s="18"/>
      <c r="I11" s="25" t="str">
        <f>IF(G11&gt;F11,"položka překračuje položkové čerpání dle smlouvy/dodatku","OK")</f>
        <v>OK</v>
      </c>
    </row>
    <row r="12" spans="1:10" x14ac:dyDescent="0.25">
      <c r="A12" s="16"/>
      <c r="B12" s="26" t="s">
        <v>4</v>
      </c>
      <c r="C12" s="27"/>
      <c r="D12" s="17"/>
      <c r="E12" s="5"/>
      <c r="F12" s="5"/>
      <c r="G12" s="5"/>
      <c r="H12" s="18"/>
      <c r="I12" s="25" t="str">
        <f t="shared" ref="I12:I35" si="1">IF(G12&gt;F12,"položka překračuje položkové čerpání dle smlouvy/dodatku","OK")</f>
        <v>OK</v>
      </c>
    </row>
    <row r="13" spans="1:10" x14ac:dyDescent="0.25">
      <c r="A13" s="16"/>
      <c r="B13" s="26" t="s">
        <v>5</v>
      </c>
      <c r="C13" s="27"/>
      <c r="D13" s="17"/>
      <c r="E13" s="5"/>
      <c r="F13" s="5"/>
      <c r="G13" s="5"/>
      <c r="H13" s="18"/>
      <c r="I13" s="25" t="str">
        <f t="shared" si="1"/>
        <v>OK</v>
      </c>
    </row>
    <row r="14" spans="1:10" x14ac:dyDescent="0.25">
      <c r="A14" s="16"/>
      <c r="B14" s="26" t="s">
        <v>6</v>
      </c>
      <c r="C14" s="27"/>
      <c r="D14" s="17"/>
      <c r="E14" s="5"/>
      <c r="F14" s="5"/>
      <c r="G14" s="5"/>
      <c r="H14" s="18"/>
      <c r="I14" s="25" t="str">
        <f t="shared" si="1"/>
        <v>OK</v>
      </c>
    </row>
    <row r="15" spans="1:10" ht="15.75" customHeight="1" x14ac:dyDescent="0.25">
      <c r="A15" s="28" t="s">
        <v>7</v>
      </c>
      <c r="B15" s="26"/>
      <c r="C15" s="27"/>
      <c r="D15" s="17"/>
      <c r="E15" s="11">
        <f>E16+E19+E20+E21+E22+E23+E34+E35</f>
        <v>0</v>
      </c>
      <c r="F15" s="11">
        <f>F16+F19+F20+F21+F22+F23+F34+F35</f>
        <v>0</v>
      </c>
      <c r="G15" s="11">
        <f>G16+G19+G20+G21+G22+G23+G34+G35</f>
        <v>0</v>
      </c>
      <c r="H15" s="18"/>
      <c r="I15" s="25" t="str">
        <f t="shared" si="1"/>
        <v>OK</v>
      </c>
    </row>
    <row r="16" spans="1:10" x14ac:dyDescent="0.25">
      <c r="A16" s="19"/>
      <c r="B16" s="26" t="s">
        <v>8</v>
      </c>
      <c r="C16" s="27"/>
      <c r="D16" s="17"/>
      <c r="E16" s="11">
        <f>E17+E18</f>
        <v>0</v>
      </c>
      <c r="F16" s="11">
        <f>F17+F18</f>
        <v>0</v>
      </c>
      <c r="G16" s="11">
        <f>G17+G18</f>
        <v>0</v>
      </c>
      <c r="H16" s="18"/>
      <c r="I16" s="25" t="str">
        <f t="shared" si="1"/>
        <v>OK</v>
      </c>
    </row>
    <row r="17" spans="1:9" x14ac:dyDescent="0.25">
      <c r="A17" s="19"/>
      <c r="B17" s="20" t="s">
        <v>9</v>
      </c>
      <c r="C17" s="21"/>
      <c r="D17" s="17"/>
      <c r="E17" s="5"/>
      <c r="F17" s="5"/>
      <c r="G17" s="5"/>
      <c r="H17" s="18"/>
      <c r="I17" s="25" t="str">
        <f t="shared" si="1"/>
        <v>OK</v>
      </c>
    </row>
    <row r="18" spans="1:9" x14ac:dyDescent="0.25">
      <c r="A18" s="19"/>
      <c r="B18" s="20" t="s">
        <v>10</v>
      </c>
      <c r="C18" s="21"/>
      <c r="D18" s="17"/>
      <c r="E18" s="5"/>
      <c r="F18" s="5"/>
      <c r="G18" s="5"/>
      <c r="H18" s="18"/>
      <c r="I18" s="25" t="str">
        <f t="shared" si="1"/>
        <v>OK</v>
      </c>
    </row>
    <row r="19" spans="1:9" x14ac:dyDescent="0.25">
      <c r="A19" s="19"/>
      <c r="B19" s="26" t="s">
        <v>11</v>
      </c>
      <c r="C19" s="27"/>
      <c r="D19" s="17"/>
      <c r="E19" s="5"/>
      <c r="F19" s="5"/>
      <c r="G19" s="5"/>
      <c r="H19" s="18"/>
      <c r="I19" s="25" t="str">
        <f t="shared" si="1"/>
        <v>OK</v>
      </c>
    </row>
    <row r="20" spans="1:9" x14ac:dyDescent="0.25">
      <c r="A20" s="19"/>
      <c r="B20" s="26" t="s">
        <v>12</v>
      </c>
      <c r="C20" s="27"/>
      <c r="D20" s="17"/>
      <c r="E20" s="5"/>
      <c r="F20" s="5"/>
      <c r="G20" s="5"/>
      <c r="H20" s="18"/>
      <c r="I20" s="25" t="str">
        <f t="shared" si="1"/>
        <v>OK</v>
      </c>
    </row>
    <row r="21" spans="1:9" x14ac:dyDescent="0.25">
      <c r="A21" s="19"/>
      <c r="B21" s="26" t="s">
        <v>13</v>
      </c>
      <c r="C21" s="27"/>
      <c r="D21" s="17"/>
      <c r="E21" s="5"/>
      <c r="F21" s="5"/>
      <c r="G21" s="5"/>
      <c r="H21" s="18"/>
      <c r="I21" s="25" t="str">
        <f t="shared" si="1"/>
        <v>OK</v>
      </c>
    </row>
    <row r="22" spans="1:9" x14ac:dyDescent="0.25">
      <c r="A22" s="19"/>
      <c r="B22" s="26" t="s">
        <v>14</v>
      </c>
      <c r="C22" s="27"/>
      <c r="D22" s="17"/>
      <c r="E22" s="5"/>
      <c r="F22" s="5"/>
      <c r="G22" s="5"/>
      <c r="H22" s="18"/>
      <c r="I22" s="25" t="str">
        <f t="shared" si="1"/>
        <v>OK</v>
      </c>
    </row>
    <row r="23" spans="1:9" x14ac:dyDescent="0.25">
      <c r="A23" s="19"/>
      <c r="B23" s="26" t="s">
        <v>15</v>
      </c>
      <c r="C23" s="27"/>
      <c r="D23" s="17"/>
      <c r="E23" s="11">
        <f>E24+E25+E26+E27+E28+E29+E30+E31+E32+E33</f>
        <v>0</v>
      </c>
      <c r="F23" s="11">
        <f>F24+F25+F26+F27+F28+F29+F30+F31+F32+F33</f>
        <v>0</v>
      </c>
      <c r="G23" s="11">
        <f>G24+G25+G26+G27+G28+G29+G30+G31+G32+G33</f>
        <v>0</v>
      </c>
      <c r="H23" s="18"/>
      <c r="I23" s="25" t="str">
        <f t="shared" si="1"/>
        <v>OK</v>
      </c>
    </row>
    <row r="24" spans="1:9" x14ac:dyDescent="0.25">
      <c r="A24" s="19"/>
      <c r="B24" s="20" t="s">
        <v>16</v>
      </c>
      <c r="C24" s="21"/>
      <c r="D24" s="17"/>
      <c r="E24" s="5"/>
      <c r="F24" s="5"/>
      <c r="G24" s="5"/>
      <c r="H24" s="18"/>
      <c r="I24" s="25" t="str">
        <f t="shared" si="1"/>
        <v>OK</v>
      </c>
    </row>
    <row r="25" spans="1:9" x14ac:dyDescent="0.25">
      <c r="A25" s="19"/>
      <c r="B25" s="20" t="s">
        <v>17</v>
      </c>
      <c r="C25" s="21"/>
      <c r="D25" s="17"/>
      <c r="E25" s="5"/>
      <c r="F25" s="5"/>
      <c r="G25" s="5"/>
      <c r="H25" s="18"/>
      <c r="I25" s="25" t="str">
        <f t="shared" si="1"/>
        <v>OK</v>
      </c>
    </row>
    <row r="26" spans="1:9" x14ac:dyDescent="0.25">
      <c r="A26" s="19"/>
      <c r="B26" s="20" t="s">
        <v>18</v>
      </c>
      <c r="C26" s="21"/>
      <c r="D26" s="17"/>
      <c r="E26" s="5"/>
      <c r="F26" s="5"/>
      <c r="G26" s="5"/>
      <c r="H26" s="18"/>
      <c r="I26" s="25" t="str">
        <f t="shared" si="1"/>
        <v>OK</v>
      </c>
    </row>
    <row r="27" spans="1:9" x14ac:dyDescent="0.25">
      <c r="A27" s="19"/>
      <c r="B27" s="20" t="s">
        <v>19</v>
      </c>
      <c r="C27" s="21"/>
      <c r="D27" s="17"/>
      <c r="E27" s="5"/>
      <c r="F27" s="5"/>
      <c r="G27" s="5"/>
      <c r="H27" s="18"/>
      <c r="I27" s="25" t="str">
        <f t="shared" si="1"/>
        <v>OK</v>
      </c>
    </row>
    <row r="28" spans="1:9" x14ac:dyDescent="0.25">
      <c r="A28" s="19"/>
      <c r="B28" s="20" t="s">
        <v>20</v>
      </c>
      <c r="C28" s="21"/>
      <c r="D28" s="17"/>
      <c r="E28" s="5"/>
      <c r="F28" s="5"/>
      <c r="G28" s="5"/>
      <c r="H28" s="18"/>
      <c r="I28" s="25" t="str">
        <f t="shared" si="1"/>
        <v>OK</v>
      </c>
    </row>
    <row r="29" spans="1:9" x14ac:dyDescent="0.25">
      <c r="A29" s="19"/>
      <c r="B29" s="20" t="s">
        <v>21</v>
      </c>
      <c r="C29" s="21"/>
      <c r="D29" s="17"/>
      <c r="E29" s="5"/>
      <c r="F29" s="5"/>
      <c r="G29" s="5"/>
      <c r="H29" s="18"/>
      <c r="I29" s="25" t="str">
        <f t="shared" si="1"/>
        <v>OK</v>
      </c>
    </row>
    <row r="30" spans="1:9" x14ac:dyDescent="0.25">
      <c r="A30" s="19"/>
      <c r="B30" s="20" t="s">
        <v>22</v>
      </c>
      <c r="C30" s="21"/>
      <c r="D30" s="17"/>
      <c r="E30" s="5"/>
      <c r="F30" s="5"/>
      <c r="G30" s="5"/>
      <c r="H30" s="18"/>
      <c r="I30" s="25" t="str">
        <f t="shared" si="1"/>
        <v>OK</v>
      </c>
    </row>
    <row r="31" spans="1:9" x14ac:dyDescent="0.25">
      <c r="A31" s="19"/>
      <c r="B31" s="20" t="s">
        <v>26</v>
      </c>
      <c r="C31" s="21"/>
      <c r="D31" s="17"/>
      <c r="E31" s="5"/>
      <c r="F31" s="5"/>
      <c r="G31" s="5"/>
      <c r="H31" s="18"/>
      <c r="I31" s="25" t="str">
        <f t="shared" si="1"/>
        <v>OK</v>
      </c>
    </row>
    <row r="32" spans="1:9" x14ac:dyDescent="0.25">
      <c r="A32" s="19"/>
      <c r="B32" s="20" t="s">
        <v>27</v>
      </c>
      <c r="C32" s="21"/>
      <c r="D32" s="17"/>
      <c r="E32" s="5"/>
      <c r="F32" s="5"/>
      <c r="G32" s="5"/>
      <c r="H32" s="18"/>
      <c r="I32" s="25" t="str">
        <f t="shared" si="1"/>
        <v>OK</v>
      </c>
    </row>
    <row r="33" spans="1:9" x14ac:dyDescent="0.25">
      <c r="A33" s="19"/>
      <c r="B33" s="20" t="s">
        <v>28</v>
      </c>
      <c r="C33" s="21"/>
      <c r="D33" s="17"/>
      <c r="E33" s="5"/>
      <c r="F33" s="5"/>
      <c r="G33" s="5"/>
      <c r="H33" s="18"/>
      <c r="I33" s="25" t="str">
        <f t="shared" si="1"/>
        <v>OK</v>
      </c>
    </row>
    <row r="34" spans="1:9" x14ac:dyDescent="0.25">
      <c r="A34" s="19"/>
      <c r="B34" s="26" t="s">
        <v>29</v>
      </c>
      <c r="C34" s="27"/>
      <c r="D34" s="17"/>
      <c r="E34" s="17"/>
      <c r="F34" s="17"/>
      <c r="G34" s="17"/>
      <c r="H34" s="18"/>
      <c r="I34" s="25" t="str">
        <f t="shared" si="1"/>
        <v>OK</v>
      </c>
    </row>
    <row r="35" spans="1:9" ht="15.75" thickBot="1" x14ac:dyDescent="0.3">
      <c r="A35" s="22"/>
      <c r="B35" s="42" t="s">
        <v>30</v>
      </c>
      <c r="C35" s="43"/>
      <c r="D35" s="23"/>
      <c r="E35" s="5"/>
      <c r="F35" s="5"/>
      <c r="G35" s="5"/>
      <c r="H35" s="24"/>
      <c r="I35" s="25" t="str">
        <f t="shared" si="1"/>
        <v>OK</v>
      </c>
    </row>
    <row r="37" spans="1:9" x14ac:dyDescent="0.25">
      <c r="A37" s="1" t="s">
        <v>37</v>
      </c>
      <c r="B37" s="2"/>
      <c r="D37" s="41"/>
      <c r="E37" s="41"/>
      <c r="F37" s="41"/>
    </row>
    <row r="38" spans="1:9" x14ac:dyDescent="0.25">
      <c r="A38" s="1"/>
      <c r="B38" s="2"/>
      <c r="D38" s="41"/>
      <c r="E38" s="41"/>
      <c r="F38" s="41"/>
    </row>
  </sheetData>
  <sheetProtection algorithmName="SHA-512" hashValue="zo9IZV+L3hfd3Dst/kXStx/rQknkDp5EgnGDMPj2bkK9ISpm4y55jz3lKj7aO+cOwEpGeS0sx4vv6GyqdU0DbQ==" saltValue="/Yh/87nvqKPIPAICfiOnmg==" spinCount="100000" sheet="1" formatCells="0" formatRows="0"/>
  <mergeCells count="23">
    <mergeCell ref="D37:F37"/>
    <mergeCell ref="D38:F38"/>
    <mergeCell ref="B19:C19"/>
    <mergeCell ref="B16:C16"/>
    <mergeCell ref="B35:C35"/>
    <mergeCell ref="B34:C34"/>
    <mergeCell ref="B23:C23"/>
    <mergeCell ref="B22:C22"/>
    <mergeCell ref="B21:C21"/>
    <mergeCell ref="B20:C20"/>
    <mergeCell ref="B3:C3"/>
    <mergeCell ref="B4:C4"/>
    <mergeCell ref="B5:C5"/>
    <mergeCell ref="B6:C6"/>
    <mergeCell ref="A1:H1"/>
    <mergeCell ref="B14:C14"/>
    <mergeCell ref="A15:C15"/>
    <mergeCell ref="B13:C13"/>
    <mergeCell ref="A8:C8"/>
    <mergeCell ref="A9:C9"/>
    <mergeCell ref="A10:C10"/>
    <mergeCell ref="B12:C12"/>
    <mergeCell ref="B11:C11"/>
  </mergeCells>
  <conditionalFormatting sqref="H9:H35">
    <cfRule type="cellIs" dxfId="0" priority="3" operator="greaterThan">
      <formula>E9</formula>
    </cfRule>
  </conditionalFormatting>
  <pageMargins left="0.7" right="0.7" top="0.78740157499999996" bottom="0.78740157499999996" header="0.3" footer="0.3"/>
  <pageSetup paperSize="9" scale="68" orientation="landscape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F5BB56-E4E8-496E-B489-E34C716C1F04}">
          <x14:formula1>
            <xm:f>'druh služby'!$A$1:$A$33</xm:f>
          </x14:formula1>
          <xm:sqref>B5:C5</xm:sqref>
        </x14:dataValidation>
        <x14:dataValidation type="list" allowBlank="1" showInputMessage="1" showErrorMessage="1" xr:uid="{ACC5A443-4D73-4D84-AB09-26ABB3540547}">
          <x14:formula1>
            <xm:f>Síť!$A$1:$A$598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AC4AD-0D42-4757-B91B-3EBED3785427}">
  <dimension ref="A1:B598"/>
  <sheetViews>
    <sheetView topLeftCell="A2" workbookViewId="0">
      <selection activeCell="D252" sqref="D252"/>
    </sheetView>
  </sheetViews>
  <sheetFormatPr defaultRowHeight="15" x14ac:dyDescent="0.25"/>
  <cols>
    <col min="1" max="1" width="50.42578125" customWidth="1"/>
    <col min="2" max="2" width="9.28515625" style="10" customWidth="1"/>
    <col min="3" max="3" width="17.5703125" customWidth="1"/>
    <col min="4" max="4" width="23.85546875" customWidth="1"/>
  </cols>
  <sheetData>
    <row r="1" spans="1:2" x14ac:dyDescent="0.25">
      <c r="A1" t="s">
        <v>72</v>
      </c>
      <c r="B1" s="10" t="s">
        <v>73</v>
      </c>
    </row>
    <row r="2" spans="1:2" x14ac:dyDescent="0.25">
      <c r="A2" t="s">
        <v>74</v>
      </c>
      <c r="B2" s="10" t="s">
        <v>311</v>
      </c>
    </row>
    <row r="3" spans="1:2" x14ac:dyDescent="0.25">
      <c r="A3" t="s">
        <v>75</v>
      </c>
      <c r="B3" s="10" t="s">
        <v>298</v>
      </c>
    </row>
    <row r="4" spans="1:2" x14ac:dyDescent="0.25">
      <c r="A4" t="s">
        <v>76</v>
      </c>
      <c r="B4" s="10" t="s">
        <v>312</v>
      </c>
    </row>
    <row r="5" spans="1:2" x14ac:dyDescent="0.25">
      <c r="A5" t="s">
        <v>77</v>
      </c>
      <c r="B5" s="10" t="s">
        <v>313</v>
      </c>
    </row>
    <row r="6" spans="1:2" x14ac:dyDescent="0.25">
      <c r="A6" t="s">
        <v>78</v>
      </c>
      <c r="B6" s="10" t="s">
        <v>299</v>
      </c>
    </row>
    <row r="7" spans="1:2" x14ac:dyDescent="0.25">
      <c r="A7" t="s">
        <v>79</v>
      </c>
      <c r="B7" s="10" t="s">
        <v>314</v>
      </c>
    </row>
    <row r="8" spans="1:2" x14ac:dyDescent="0.25">
      <c r="A8" t="s">
        <v>80</v>
      </c>
      <c r="B8" s="10" t="s">
        <v>315</v>
      </c>
    </row>
    <row r="9" spans="1:2" x14ac:dyDescent="0.25">
      <c r="A9" t="s">
        <v>316</v>
      </c>
      <c r="B9" s="10" t="s">
        <v>317</v>
      </c>
    </row>
    <row r="10" spans="1:2" x14ac:dyDescent="0.25">
      <c r="A10" t="s">
        <v>81</v>
      </c>
      <c r="B10" s="10" t="s">
        <v>318</v>
      </c>
    </row>
    <row r="11" spans="1:2" x14ac:dyDescent="0.25">
      <c r="A11" t="s">
        <v>319</v>
      </c>
      <c r="B11" s="10" t="s">
        <v>300</v>
      </c>
    </row>
    <row r="12" spans="1:2" x14ac:dyDescent="0.25">
      <c r="A12" t="s">
        <v>82</v>
      </c>
      <c r="B12" s="10" t="s">
        <v>320</v>
      </c>
    </row>
    <row r="13" spans="1:2" x14ac:dyDescent="0.25">
      <c r="A13" t="s">
        <v>84</v>
      </c>
      <c r="B13" s="10" t="s">
        <v>321</v>
      </c>
    </row>
    <row r="14" spans="1:2" x14ac:dyDescent="0.25">
      <c r="A14" t="s">
        <v>322</v>
      </c>
      <c r="B14" s="10" t="s">
        <v>306</v>
      </c>
    </row>
    <row r="15" spans="1:2" x14ac:dyDescent="0.25">
      <c r="A15" t="s">
        <v>323</v>
      </c>
      <c r="B15" s="10" t="s">
        <v>307</v>
      </c>
    </row>
    <row r="16" spans="1:2" x14ac:dyDescent="0.25">
      <c r="A16" t="s">
        <v>85</v>
      </c>
      <c r="B16" s="10" t="s">
        <v>324</v>
      </c>
    </row>
    <row r="17" spans="1:2" x14ac:dyDescent="0.25">
      <c r="A17" t="s">
        <v>86</v>
      </c>
      <c r="B17" s="10" t="s">
        <v>325</v>
      </c>
    </row>
    <row r="18" spans="1:2" x14ac:dyDescent="0.25">
      <c r="A18" t="s">
        <v>87</v>
      </c>
      <c r="B18" s="10" t="s">
        <v>326</v>
      </c>
    </row>
    <row r="19" spans="1:2" x14ac:dyDescent="0.25">
      <c r="A19" t="s">
        <v>310</v>
      </c>
      <c r="B19" s="10" t="s">
        <v>309</v>
      </c>
    </row>
    <row r="20" spans="1:2" x14ac:dyDescent="0.25">
      <c r="A20" t="s">
        <v>88</v>
      </c>
      <c r="B20" s="10" t="s">
        <v>327</v>
      </c>
    </row>
    <row r="21" spans="1:2" x14ac:dyDescent="0.25">
      <c r="A21" t="s">
        <v>89</v>
      </c>
      <c r="B21" s="10" t="s">
        <v>328</v>
      </c>
    </row>
    <row r="22" spans="1:2" x14ac:dyDescent="0.25">
      <c r="A22" t="s">
        <v>90</v>
      </c>
      <c r="B22" s="10" t="s">
        <v>329</v>
      </c>
    </row>
    <row r="23" spans="1:2" x14ac:dyDescent="0.25">
      <c r="A23" t="s">
        <v>91</v>
      </c>
      <c r="B23" s="10" t="s">
        <v>330</v>
      </c>
    </row>
    <row r="24" spans="1:2" x14ac:dyDescent="0.25">
      <c r="A24" t="s">
        <v>92</v>
      </c>
      <c r="B24" s="10" t="s">
        <v>331</v>
      </c>
    </row>
    <row r="25" spans="1:2" x14ac:dyDescent="0.25">
      <c r="A25" t="s">
        <v>83</v>
      </c>
      <c r="B25" s="10" t="s">
        <v>301</v>
      </c>
    </row>
    <row r="26" spans="1:2" x14ac:dyDescent="0.25">
      <c r="A26" t="s">
        <v>83</v>
      </c>
      <c r="B26" s="10" t="s">
        <v>302</v>
      </c>
    </row>
    <row r="27" spans="1:2" x14ac:dyDescent="0.25">
      <c r="A27" t="s">
        <v>83</v>
      </c>
      <c r="B27" s="10" t="s">
        <v>303</v>
      </c>
    </row>
    <row r="28" spans="1:2" x14ac:dyDescent="0.25">
      <c r="A28" t="s">
        <v>83</v>
      </c>
      <c r="B28" s="10" t="s">
        <v>304</v>
      </c>
    </row>
    <row r="29" spans="1:2" x14ac:dyDescent="0.25">
      <c r="A29" t="s">
        <v>83</v>
      </c>
      <c r="B29" s="10" t="s">
        <v>305</v>
      </c>
    </row>
    <row r="30" spans="1:2" x14ac:dyDescent="0.25">
      <c r="A30" t="s">
        <v>93</v>
      </c>
      <c r="B30" s="10" t="s">
        <v>332</v>
      </c>
    </row>
    <row r="31" spans="1:2" x14ac:dyDescent="0.25">
      <c r="A31" t="s">
        <v>94</v>
      </c>
      <c r="B31" s="10" t="s">
        <v>333</v>
      </c>
    </row>
    <row r="32" spans="1:2" x14ac:dyDescent="0.25">
      <c r="A32" t="s">
        <v>334</v>
      </c>
      <c r="B32" s="10" t="s">
        <v>335</v>
      </c>
    </row>
    <row r="33" spans="1:2" x14ac:dyDescent="0.25">
      <c r="A33" t="s">
        <v>336</v>
      </c>
      <c r="B33" s="10" t="s">
        <v>337</v>
      </c>
    </row>
    <row r="34" spans="1:2" x14ac:dyDescent="0.25">
      <c r="A34" t="s">
        <v>95</v>
      </c>
      <c r="B34" s="10" t="s">
        <v>338</v>
      </c>
    </row>
    <row r="35" spans="1:2" x14ac:dyDescent="0.25">
      <c r="A35" t="s">
        <v>96</v>
      </c>
      <c r="B35" s="10" t="s">
        <v>339</v>
      </c>
    </row>
    <row r="36" spans="1:2" x14ac:dyDescent="0.25">
      <c r="A36" t="s">
        <v>97</v>
      </c>
      <c r="B36" s="10" t="s">
        <v>340</v>
      </c>
    </row>
    <row r="37" spans="1:2" x14ac:dyDescent="0.25">
      <c r="A37" t="s">
        <v>98</v>
      </c>
      <c r="B37" s="10" t="s">
        <v>341</v>
      </c>
    </row>
    <row r="38" spans="1:2" x14ac:dyDescent="0.25">
      <c r="A38" t="s">
        <v>99</v>
      </c>
      <c r="B38" s="10" t="s">
        <v>523</v>
      </c>
    </row>
    <row r="39" spans="1:2" x14ac:dyDescent="0.25">
      <c r="A39" t="s">
        <v>342</v>
      </c>
      <c r="B39" s="10" t="s">
        <v>343</v>
      </c>
    </row>
    <row r="40" spans="1:2" x14ac:dyDescent="0.25">
      <c r="A40" t="s">
        <v>100</v>
      </c>
      <c r="B40" s="10" t="s">
        <v>344</v>
      </c>
    </row>
    <row r="41" spans="1:2" x14ac:dyDescent="0.25">
      <c r="A41" t="s">
        <v>345</v>
      </c>
      <c r="B41" s="10" t="s">
        <v>346</v>
      </c>
    </row>
    <row r="42" spans="1:2" x14ac:dyDescent="0.25">
      <c r="A42" t="s">
        <v>347</v>
      </c>
      <c r="B42" s="10" t="s">
        <v>348</v>
      </c>
    </row>
    <row r="43" spans="1:2" x14ac:dyDescent="0.25">
      <c r="A43" t="s">
        <v>101</v>
      </c>
      <c r="B43" s="10" t="s">
        <v>349</v>
      </c>
    </row>
    <row r="44" spans="1:2" x14ac:dyDescent="0.25">
      <c r="A44" t="s">
        <v>102</v>
      </c>
      <c r="B44" s="10" t="s">
        <v>350</v>
      </c>
    </row>
    <row r="45" spans="1:2" x14ac:dyDescent="0.25">
      <c r="A45" t="s">
        <v>103</v>
      </c>
      <c r="B45" s="10" t="s">
        <v>351</v>
      </c>
    </row>
    <row r="46" spans="1:2" x14ac:dyDescent="0.25">
      <c r="A46" t="s">
        <v>104</v>
      </c>
      <c r="B46" s="10" t="s">
        <v>352</v>
      </c>
    </row>
    <row r="47" spans="1:2" x14ac:dyDescent="0.25">
      <c r="A47" t="s">
        <v>353</v>
      </c>
      <c r="B47" s="10" t="s">
        <v>354</v>
      </c>
    </row>
    <row r="48" spans="1:2" x14ac:dyDescent="0.25">
      <c r="A48" t="s">
        <v>105</v>
      </c>
      <c r="B48" s="10" t="s">
        <v>355</v>
      </c>
    </row>
    <row r="49" spans="1:2" x14ac:dyDescent="0.25">
      <c r="A49" t="s">
        <v>106</v>
      </c>
      <c r="B49" s="10" t="s">
        <v>356</v>
      </c>
    </row>
    <row r="50" spans="1:2" x14ac:dyDescent="0.25">
      <c r="A50" t="s">
        <v>357</v>
      </c>
      <c r="B50" s="10" t="s">
        <v>358</v>
      </c>
    </row>
    <row r="51" spans="1:2" x14ac:dyDescent="0.25">
      <c r="A51" t="s">
        <v>107</v>
      </c>
      <c r="B51" s="10" t="s">
        <v>524</v>
      </c>
    </row>
    <row r="52" spans="1:2" x14ac:dyDescent="0.25">
      <c r="A52" t="s">
        <v>108</v>
      </c>
      <c r="B52" s="10" t="s">
        <v>525</v>
      </c>
    </row>
    <row r="53" spans="1:2" x14ac:dyDescent="0.25">
      <c r="A53" t="s">
        <v>109</v>
      </c>
      <c r="B53" s="10" t="s">
        <v>359</v>
      </c>
    </row>
    <row r="54" spans="1:2" x14ac:dyDescent="0.25">
      <c r="A54" t="s">
        <v>110</v>
      </c>
      <c r="B54" s="10" t="s">
        <v>360</v>
      </c>
    </row>
    <row r="55" spans="1:2" x14ac:dyDescent="0.25">
      <c r="A55" t="s">
        <v>111</v>
      </c>
      <c r="B55" s="10" t="s">
        <v>526</v>
      </c>
    </row>
    <row r="56" spans="1:2" x14ac:dyDescent="0.25">
      <c r="A56" t="s">
        <v>112</v>
      </c>
      <c r="B56" s="10" t="s">
        <v>527</v>
      </c>
    </row>
    <row r="57" spans="1:2" x14ac:dyDescent="0.25">
      <c r="A57" t="s">
        <v>113</v>
      </c>
      <c r="B57" s="10" t="s">
        <v>361</v>
      </c>
    </row>
    <row r="58" spans="1:2" x14ac:dyDescent="0.25">
      <c r="A58" t="s">
        <v>114</v>
      </c>
      <c r="B58" s="10" t="s">
        <v>362</v>
      </c>
    </row>
    <row r="59" spans="1:2" x14ac:dyDescent="0.25">
      <c r="A59" t="s">
        <v>115</v>
      </c>
      <c r="B59" s="10" t="s">
        <v>528</v>
      </c>
    </row>
    <row r="60" spans="1:2" x14ac:dyDescent="0.25">
      <c r="A60" t="s">
        <v>116</v>
      </c>
      <c r="B60" s="10" t="s">
        <v>363</v>
      </c>
    </row>
    <row r="61" spans="1:2" x14ac:dyDescent="0.25">
      <c r="A61" t="s">
        <v>117</v>
      </c>
      <c r="B61" s="10" t="s">
        <v>364</v>
      </c>
    </row>
    <row r="62" spans="1:2" x14ac:dyDescent="0.25">
      <c r="A62" t="s">
        <v>118</v>
      </c>
      <c r="B62" s="10" t="s">
        <v>365</v>
      </c>
    </row>
    <row r="63" spans="1:2" x14ac:dyDescent="0.25">
      <c r="A63" t="s">
        <v>119</v>
      </c>
      <c r="B63" s="10" t="s">
        <v>366</v>
      </c>
    </row>
    <row r="64" spans="1:2" x14ac:dyDescent="0.25">
      <c r="A64" t="s">
        <v>120</v>
      </c>
      <c r="B64" s="10" t="s">
        <v>367</v>
      </c>
    </row>
    <row r="65" spans="1:2" x14ac:dyDescent="0.25">
      <c r="A65" t="s">
        <v>121</v>
      </c>
      <c r="B65" s="10" t="s">
        <v>368</v>
      </c>
    </row>
    <row r="66" spans="1:2" x14ac:dyDescent="0.25">
      <c r="A66" t="s">
        <v>122</v>
      </c>
      <c r="B66" s="10" t="s">
        <v>369</v>
      </c>
    </row>
    <row r="67" spans="1:2" x14ac:dyDescent="0.25">
      <c r="A67" t="s">
        <v>123</v>
      </c>
      <c r="B67" s="10" t="s">
        <v>370</v>
      </c>
    </row>
    <row r="68" spans="1:2" x14ac:dyDescent="0.25">
      <c r="A68" t="s">
        <v>124</v>
      </c>
      <c r="B68" s="10" t="s">
        <v>371</v>
      </c>
    </row>
    <row r="69" spans="1:2" x14ac:dyDescent="0.25">
      <c r="A69" t="s">
        <v>125</v>
      </c>
      <c r="B69" s="10" t="s">
        <v>372</v>
      </c>
    </row>
    <row r="70" spans="1:2" x14ac:dyDescent="0.25">
      <c r="A70" t="s">
        <v>126</v>
      </c>
      <c r="B70" s="10" t="s">
        <v>529</v>
      </c>
    </row>
    <row r="71" spans="1:2" x14ac:dyDescent="0.25">
      <c r="A71" t="s">
        <v>127</v>
      </c>
      <c r="B71" s="10" t="s">
        <v>530</v>
      </c>
    </row>
    <row r="72" spans="1:2" x14ac:dyDescent="0.25">
      <c r="A72" t="s">
        <v>373</v>
      </c>
      <c r="B72" s="10" t="s">
        <v>531</v>
      </c>
    </row>
    <row r="73" spans="1:2" x14ac:dyDescent="0.25">
      <c r="A73" t="s">
        <v>128</v>
      </c>
      <c r="B73" s="10" t="s">
        <v>374</v>
      </c>
    </row>
    <row r="74" spans="1:2" x14ac:dyDescent="0.25">
      <c r="A74" t="s">
        <v>129</v>
      </c>
      <c r="B74" s="10" t="s">
        <v>375</v>
      </c>
    </row>
    <row r="75" spans="1:2" x14ac:dyDescent="0.25">
      <c r="A75" t="s">
        <v>130</v>
      </c>
      <c r="B75" s="10" t="s">
        <v>376</v>
      </c>
    </row>
    <row r="76" spans="1:2" x14ac:dyDescent="0.25">
      <c r="A76" t="s">
        <v>131</v>
      </c>
      <c r="B76" s="10" t="s">
        <v>377</v>
      </c>
    </row>
    <row r="77" spans="1:2" x14ac:dyDescent="0.25">
      <c r="A77" t="s">
        <v>378</v>
      </c>
      <c r="B77" s="10" t="s">
        <v>379</v>
      </c>
    </row>
    <row r="78" spans="1:2" x14ac:dyDescent="0.25">
      <c r="A78" t="s">
        <v>132</v>
      </c>
      <c r="B78" s="10" t="s">
        <v>380</v>
      </c>
    </row>
    <row r="79" spans="1:2" x14ac:dyDescent="0.25">
      <c r="A79" t="s">
        <v>133</v>
      </c>
      <c r="B79" s="10" t="s">
        <v>533</v>
      </c>
    </row>
    <row r="80" spans="1:2" x14ac:dyDescent="0.25">
      <c r="A80" t="s">
        <v>134</v>
      </c>
      <c r="B80" s="10" t="s">
        <v>532</v>
      </c>
    </row>
    <row r="81" spans="1:2" x14ac:dyDescent="0.25">
      <c r="A81" t="s">
        <v>135</v>
      </c>
      <c r="B81" s="10" t="s">
        <v>381</v>
      </c>
    </row>
    <row r="82" spans="1:2" x14ac:dyDescent="0.25">
      <c r="A82" t="s">
        <v>136</v>
      </c>
      <c r="B82" s="10" t="s">
        <v>382</v>
      </c>
    </row>
    <row r="83" spans="1:2" x14ac:dyDescent="0.25">
      <c r="A83" t="s">
        <v>137</v>
      </c>
      <c r="B83" s="10" t="s">
        <v>383</v>
      </c>
    </row>
    <row r="84" spans="1:2" x14ac:dyDescent="0.25">
      <c r="A84" t="s">
        <v>138</v>
      </c>
      <c r="B84" s="10" t="s">
        <v>384</v>
      </c>
    </row>
    <row r="85" spans="1:2" x14ac:dyDescent="0.25">
      <c r="A85" t="s">
        <v>139</v>
      </c>
      <c r="B85" s="10" t="s">
        <v>385</v>
      </c>
    </row>
    <row r="86" spans="1:2" x14ac:dyDescent="0.25">
      <c r="A86" t="s">
        <v>140</v>
      </c>
      <c r="B86" s="10" t="s">
        <v>386</v>
      </c>
    </row>
    <row r="87" spans="1:2" x14ac:dyDescent="0.25">
      <c r="A87" t="s">
        <v>141</v>
      </c>
      <c r="B87" s="10" t="s">
        <v>387</v>
      </c>
    </row>
    <row r="88" spans="1:2" x14ac:dyDescent="0.25">
      <c r="A88" t="s">
        <v>142</v>
      </c>
      <c r="B88" s="10" t="s">
        <v>388</v>
      </c>
    </row>
    <row r="89" spans="1:2" x14ac:dyDescent="0.25">
      <c r="A89" t="s">
        <v>143</v>
      </c>
      <c r="B89" s="10" t="s">
        <v>389</v>
      </c>
    </row>
    <row r="90" spans="1:2" x14ac:dyDescent="0.25">
      <c r="A90" t="s">
        <v>144</v>
      </c>
      <c r="B90" s="10" t="s">
        <v>390</v>
      </c>
    </row>
    <row r="91" spans="1:2" x14ac:dyDescent="0.25">
      <c r="A91" t="s">
        <v>145</v>
      </c>
      <c r="B91" s="10" t="s">
        <v>391</v>
      </c>
    </row>
    <row r="92" spans="1:2" x14ac:dyDescent="0.25">
      <c r="A92" t="s">
        <v>146</v>
      </c>
      <c r="B92" s="10" t="s">
        <v>392</v>
      </c>
    </row>
    <row r="93" spans="1:2" x14ac:dyDescent="0.25">
      <c r="A93" t="s">
        <v>147</v>
      </c>
      <c r="B93" s="10" t="s">
        <v>393</v>
      </c>
    </row>
    <row r="94" spans="1:2" x14ac:dyDescent="0.25">
      <c r="A94" t="s">
        <v>148</v>
      </c>
      <c r="B94" s="10" t="s">
        <v>394</v>
      </c>
    </row>
    <row r="95" spans="1:2" x14ac:dyDescent="0.25">
      <c r="A95" t="s">
        <v>149</v>
      </c>
      <c r="B95" s="10" t="s">
        <v>395</v>
      </c>
    </row>
    <row r="96" spans="1:2" x14ac:dyDescent="0.25">
      <c r="A96" t="s">
        <v>150</v>
      </c>
      <c r="B96" s="10" t="s">
        <v>396</v>
      </c>
    </row>
    <row r="97" spans="1:2" x14ac:dyDescent="0.25">
      <c r="A97" t="s">
        <v>151</v>
      </c>
      <c r="B97" s="10" t="s">
        <v>397</v>
      </c>
    </row>
    <row r="98" spans="1:2" x14ac:dyDescent="0.25">
      <c r="A98" t="s">
        <v>152</v>
      </c>
      <c r="B98" s="10" t="s">
        <v>398</v>
      </c>
    </row>
    <row r="99" spans="1:2" x14ac:dyDescent="0.25">
      <c r="A99" t="s">
        <v>153</v>
      </c>
      <c r="B99" s="10" t="s">
        <v>399</v>
      </c>
    </row>
    <row r="100" spans="1:2" x14ac:dyDescent="0.25">
      <c r="A100" t="s">
        <v>154</v>
      </c>
      <c r="B100" s="10" t="s">
        <v>400</v>
      </c>
    </row>
    <row r="101" spans="1:2" x14ac:dyDescent="0.25">
      <c r="A101" t="s">
        <v>155</v>
      </c>
      <c r="B101" s="10" t="s">
        <v>534</v>
      </c>
    </row>
    <row r="102" spans="1:2" x14ac:dyDescent="0.25">
      <c r="A102" t="s">
        <v>156</v>
      </c>
      <c r="B102" s="10" t="s">
        <v>401</v>
      </c>
    </row>
    <row r="103" spans="1:2" x14ac:dyDescent="0.25">
      <c r="A103" t="s">
        <v>157</v>
      </c>
      <c r="B103" s="10" t="s">
        <v>402</v>
      </c>
    </row>
    <row r="104" spans="1:2" x14ac:dyDescent="0.25">
      <c r="A104" t="s">
        <v>158</v>
      </c>
      <c r="B104" s="10" t="s">
        <v>403</v>
      </c>
    </row>
    <row r="105" spans="1:2" x14ac:dyDescent="0.25">
      <c r="A105" t="s">
        <v>159</v>
      </c>
      <c r="B105" s="10" t="s">
        <v>404</v>
      </c>
    </row>
    <row r="106" spans="1:2" x14ac:dyDescent="0.25">
      <c r="A106" t="s">
        <v>160</v>
      </c>
      <c r="B106" s="10" t="s">
        <v>405</v>
      </c>
    </row>
    <row r="107" spans="1:2" x14ac:dyDescent="0.25">
      <c r="A107" t="s">
        <v>161</v>
      </c>
      <c r="B107" s="10" t="s">
        <v>406</v>
      </c>
    </row>
    <row r="108" spans="1:2" x14ac:dyDescent="0.25">
      <c r="A108" t="s">
        <v>162</v>
      </c>
      <c r="B108" s="10" t="s">
        <v>407</v>
      </c>
    </row>
    <row r="109" spans="1:2" x14ac:dyDescent="0.25">
      <c r="A109" t="s">
        <v>163</v>
      </c>
      <c r="B109" s="10" t="s">
        <v>408</v>
      </c>
    </row>
    <row r="110" spans="1:2" x14ac:dyDescent="0.25">
      <c r="A110" t="s">
        <v>164</v>
      </c>
      <c r="B110" s="10" t="s">
        <v>409</v>
      </c>
    </row>
    <row r="111" spans="1:2" x14ac:dyDescent="0.25">
      <c r="A111" t="s">
        <v>165</v>
      </c>
      <c r="B111" s="10" t="s">
        <v>410</v>
      </c>
    </row>
    <row r="112" spans="1:2" x14ac:dyDescent="0.25">
      <c r="A112" t="s">
        <v>166</v>
      </c>
      <c r="B112" s="10" t="s">
        <v>535</v>
      </c>
    </row>
    <row r="113" spans="1:2" x14ac:dyDescent="0.25">
      <c r="A113" t="s">
        <v>167</v>
      </c>
      <c r="B113" s="10" t="s">
        <v>536</v>
      </c>
    </row>
    <row r="114" spans="1:2" x14ac:dyDescent="0.25">
      <c r="A114" t="s">
        <v>168</v>
      </c>
      <c r="B114" s="10" t="s">
        <v>411</v>
      </c>
    </row>
    <row r="115" spans="1:2" x14ac:dyDescent="0.25">
      <c r="A115" t="s">
        <v>169</v>
      </c>
      <c r="B115" s="10" t="s">
        <v>412</v>
      </c>
    </row>
    <row r="116" spans="1:2" x14ac:dyDescent="0.25">
      <c r="A116" t="s">
        <v>170</v>
      </c>
      <c r="B116" s="10" t="s">
        <v>537</v>
      </c>
    </row>
    <row r="117" spans="1:2" x14ac:dyDescent="0.25">
      <c r="A117" t="s">
        <v>171</v>
      </c>
      <c r="B117" s="10" t="s">
        <v>413</v>
      </c>
    </row>
    <row r="118" spans="1:2" x14ac:dyDescent="0.25">
      <c r="A118" t="s">
        <v>172</v>
      </c>
      <c r="B118" s="10" t="s">
        <v>414</v>
      </c>
    </row>
    <row r="119" spans="1:2" x14ac:dyDescent="0.25">
      <c r="A119" t="s">
        <v>173</v>
      </c>
      <c r="B119" s="10" t="s">
        <v>415</v>
      </c>
    </row>
    <row r="120" spans="1:2" x14ac:dyDescent="0.25">
      <c r="A120" t="s">
        <v>174</v>
      </c>
      <c r="B120" s="10" t="s">
        <v>416</v>
      </c>
    </row>
    <row r="121" spans="1:2" x14ac:dyDescent="0.25">
      <c r="A121" t="s">
        <v>175</v>
      </c>
      <c r="B121" s="10" t="s">
        <v>538</v>
      </c>
    </row>
    <row r="122" spans="1:2" x14ac:dyDescent="0.25">
      <c r="A122" t="s">
        <v>176</v>
      </c>
      <c r="B122" s="10" t="s">
        <v>417</v>
      </c>
    </row>
    <row r="123" spans="1:2" x14ac:dyDescent="0.25">
      <c r="A123" t="s">
        <v>418</v>
      </c>
      <c r="B123" s="10" t="s">
        <v>539</v>
      </c>
    </row>
    <row r="124" spans="1:2" x14ac:dyDescent="0.25">
      <c r="A124" t="s">
        <v>177</v>
      </c>
      <c r="B124" s="10" t="s">
        <v>540</v>
      </c>
    </row>
    <row r="125" spans="1:2" x14ac:dyDescent="0.25">
      <c r="A125" t="s">
        <v>178</v>
      </c>
      <c r="B125" s="10" t="s">
        <v>541</v>
      </c>
    </row>
    <row r="126" spans="1:2" x14ac:dyDescent="0.25">
      <c r="A126" t="s">
        <v>179</v>
      </c>
      <c r="B126" s="10" t="s">
        <v>419</v>
      </c>
    </row>
    <row r="127" spans="1:2" x14ac:dyDescent="0.25">
      <c r="A127" t="s">
        <v>180</v>
      </c>
      <c r="B127" s="10" t="s">
        <v>420</v>
      </c>
    </row>
    <row r="128" spans="1:2" x14ac:dyDescent="0.25">
      <c r="A128" t="s">
        <v>181</v>
      </c>
      <c r="B128" s="10" t="s">
        <v>421</v>
      </c>
    </row>
    <row r="129" spans="1:2" x14ac:dyDescent="0.25">
      <c r="A129" t="s">
        <v>182</v>
      </c>
      <c r="B129" s="10" t="s">
        <v>422</v>
      </c>
    </row>
    <row r="130" spans="1:2" x14ac:dyDescent="0.25">
      <c r="A130" t="s">
        <v>183</v>
      </c>
      <c r="B130" s="10" t="s">
        <v>423</v>
      </c>
    </row>
    <row r="131" spans="1:2" x14ac:dyDescent="0.25">
      <c r="A131" t="s">
        <v>184</v>
      </c>
      <c r="B131" s="10" t="s">
        <v>424</v>
      </c>
    </row>
    <row r="132" spans="1:2" x14ac:dyDescent="0.25">
      <c r="A132" t="s">
        <v>185</v>
      </c>
      <c r="B132" s="10" t="s">
        <v>542</v>
      </c>
    </row>
    <row r="133" spans="1:2" x14ac:dyDescent="0.25">
      <c r="A133" t="s">
        <v>186</v>
      </c>
      <c r="B133" s="10" t="s">
        <v>425</v>
      </c>
    </row>
    <row r="134" spans="1:2" x14ac:dyDescent="0.25">
      <c r="A134" t="s">
        <v>187</v>
      </c>
      <c r="B134" s="10" t="s">
        <v>426</v>
      </c>
    </row>
    <row r="135" spans="1:2" x14ac:dyDescent="0.25">
      <c r="A135" t="s">
        <v>188</v>
      </c>
      <c r="B135" s="10" t="s">
        <v>427</v>
      </c>
    </row>
    <row r="136" spans="1:2" x14ac:dyDescent="0.25">
      <c r="A136" t="s">
        <v>189</v>
      </c>
      <c r="B136" s="10" t="s">
        <v>543</v>
      </c>
    </row>
    <row r="137" spans="1:2" x14ac:dyDescent="0.25">
      <c r="A137" t="s">
        <v>190</v>
      </c>
      <c r="B137" s="10" t="s">
        <v>428</v>
      </c>
    </row>
    <row r="138" spans="1:2" x14ac:dyDescent="0.25">
      <c r="A138" t="s">
        <v>191</v>
      </c>
      <c r="B138" s="10" t="s">
        <v>429</v>
      </c>
    </row>
    <row r="139" spans="1:2" x14ac:dyDescent="0.25">
      <c r="A139" t="s">
        <v>192</v>
      </c>
      <c r="B139" s="10" t="s">
        <v>430</v>
      </c>
    </row>
    <row r="140" spans="1:2" x14ac:dyDescent="0.25">
      <c r="A140" t="s">
        <v>193</v>
      </c>
      <c r="B140" s="10" t="s">
        <v>544</v>
      </c>
    </row>
    <row r="141" spans="1:2" x14ac:dyDescent="0.25">
      <c r="A141" t="s">
        <v>194</v>
      </c>
      <c r="B141" s="10" t="s">
        <v>431</v>
      </c>
    </row>
    <row r="142" spans="1:2" x14ac:dyDescent="0.25">
      <c r="A142" t="s">
        <v>195</v>
      </c>
      <c r="B142" s="10" t="s">
        <v>432</v>
      </c>
    </row>
    <row r="143" spans="1:2" x14ac:dyDescent="0.25">
      <c r="A143" t="s">
        <v>196</v>
      </c>
      <c r="B143" s="10" t="s">
        <v>433</v>
      </c>
    </row>
    <row r="144" spans="1:2" x14ac:dyDescent="0.25">
      <c r="A144" t="s">
        <v>197</v>
      </c>
      <c r="B144" s="10" t="s">
        <v>434</v>
      </c>
    </row>
    <row r="145" spans="1:2" x14ac:dyDescent="0.25">
      <c r="A145" t="s">
        <v>435</v>
      </c>
      <c r="B145" s="10" t="s">
        <v>436</v>
      </c>
    </row>
    <row r="146" spans="1:2" x14ac:dyDescent="0.25">
      <c r="A146" t="s">
        <v>198</v>
      </c>
      <c r="B146" s="10" t="s">
        <v>437</v>
      </c>
    </row>
    <row r="147" spans="1:2" x14ac:dyDescent="0.25">
      <c r="A147" t="s">
        <v>199</v>
      </c>
      <c r="B147" s="10" t="s">
        <v>438</v>
      </c>
    </row>
    <row r="148" spans="1:2" x14ac:dyDescent="0.25">
      <c r="A148" t="s">
        <v>200</v>
      </c>
      <c r="B148" s="10" t="s">
        <v>439</v>
      </c>
    </row>
    <row r="149" spans="1:2" x14ac:dyDescent="0.25">
      <c r="A149" t="s">
        <v>201</v>
      </c>
      <c r="B149" s="10" t="s">
        <v>440</v>
      </c>
    </row>
    <row r="150" spans="1:2" x14ac:dyDescent="0.25">
      <c r="A150" t="s">
        <v>441</v>
      </c>
      <c r="B150" s="10" t="s">
        <v>442</v>
      </c>
    </row>
    <row r="151" spans="1:2" x14ac:dyDescent="0.25">
      <c r="A151" t="s">
        <v>202</v>
      </c>
      <c r="B151" s="10" t="s">
        <v>545</v>
      </c>
    </row>
    <row r="152" spans="1:2" x14ac:dyDescent="0.25">
      <c r="A152" t="s">
        <v>203</v>
      </c>
      <c r="B152" s="10" t="s">
        <v>546</v>
      </c>
    </row>
    <row r="153" spans="1:2" x14ac:dyDescent="0.25">
      <c r="A153" t="s">
        <v>204</v>
      </c>
      <c r="B153" s="10" t="s">
        <v>547</v>
      </c>
    </row>
    <row r="154" spans="1:2" x14ac:dyDescent="0.25">
      <c r="A154" t="s">
        <v>205</v>
      </c>
      <c r="B154" s="10" t="s">
        <v>548</v>
      </c>
    </row>
    <row r="155" spans="1:2" x14ac:dyDescent="0.25">
      <c r="A155" t="s">
        <v>206</v>
      </c>
      <c r="B155" s="10" t="s">
        <v>549</v>
      </c>
    </row>
    <row r="156" spans="1:2" x14ac:dyDescent="0.25">
      <c r="A156" t="s">
        <v>207</v>
      </c>
      <c r="B156" s="10" t="s">
        <v>550</v>
      </c>
    </row>
    <row r="157" spans="1:2" x14ac:dyDescent="0.25">
      <c r="A157" t="s">
        <v>443</v>
      </c>
      <c r="B157" s="10" t="s">
        <v>308</v>
      </c>
    </row>
    <row r="158" spans="1:2" x14ac:dyDescent="0.25">
      <c r="A158" t="s">
        <v>208</v>
      </c>
      <c r="B158" s="10" t="s">
        <v>551</v>
      </c>
    </row>
    <row r="159" spans="1:2" x14ac:dyDescent="0.25">
      <c r="A159" t="s">
        <v>209</v>
      </c>
      <c r="B159" s="10" t="s">
        <v>552</v>
      </c>
    </row>
    <row r="160" spans="1:2" x14ac:dyDescent="0.25">
      <c r="A160" t="s">
        <v>210</v>
      </c>
      <c r="B160" s="10" t="s">
        <v>553</v>
      </c>
    </row>
    <row r="161" spans="1:2" x14ac:dyDescent="0.25">
      <c r="A161" t="s">
        <v>211</v>
      </c>
      <c r="B161" s="10" t="s">
        <v>554</v>
      </c>
    </row>
    <row r="162" spans="1:2" x14ac:dyDescent="0.25">
      <c r="A162" t="s">
        <v>212</v>
      </c>
      <c r="B162" s="10" t="s">
        <v>555</v>
      </c>
    </row>
    <row r="163" spans="1:2" x14ac:dyDescent="0.25">
      <c r="A163" t="s">
        <v>213</v>
      </c>
      <c r="B163" s="10" t="s">
        <v>556</v>
      </c>
    </row>
    <row r="164" spans="1:2" x14ac:dyDescent="0.25">
      <c r="A164" t="s">
        <v>214</v>
      </c>
      <c r="B164" s="10" t="s">
        <v>557</v>
      </c>
    </row>
    <row r="165" spans="1:2" x14ac:dyDescent="0.25">
      <c r="A165" t="s">
        <v>215</v>
      </c>
      <c r="B165" s="10" t="s">
        <v>558</v>
      </c>
    </row>
    <row r="166" spans="1:2" x14ac:dyDescent="0.25">
      <c r="A166" t="s">
        <v>216</v>
      </c>
      <c r="B166" s="10" t="s">
        <v>559</v>
      </c>
    </row>
    <row r="167" spans="1:2" x14ac:dyDescent="0.25">
      <c r="A167" t="s">
        <v>217</v>
      </c>
      <c r="B167" s="10" t="s">
        <v>560</v>
      </c>
    </row>
    <row r="168" spans="1:2" x14ac:dyDescent="0.25">
      <c r="A168" t="s">
        <v>218</v>
      </c>
      <c r="B168" s="10" t="s">
        <v>561</v>
      </c>
    </row>
    <row r="169" spans="1:2" x14ac:dyDescent="0.25">
      <c r="A169" t="s">
        <v>219</v>
      </c>
      <c r="B169" s="10" t="s">
        <v>562</v>
      </c>
    </row>
    <row r="170" spans="1:2" x14ac:dyDescent="0.25">
      <c r="A170" t="s">
        <v>220</v>
      </c>
      <c r="B170" s="10" t="s">
        <v>563</v>
      </c>
    </row>
    <row r="171" spans="1:2" x14ac:dyDescent="0.25">
      <c r="A171" t="s">
        <v>221</v>
      </c>
      <c r="B171" s="10" t="s">
        <v>564</v>
      </c>
    </row>
    <row r="172" spans="1:2" x14ac:dyDescent="0.25">
      <c r="A172" t="s">
        <v>222</v>
      </c>
      <c r="B172" s="10" t="s">
        <v>444</v>
      </c>
    </row>
    <row r="173" spans="1:2" x14ac:dyDescent="0.25">
      <c r="A173" t="s">
        <v>223</v>
      </c>
      <c r="B173" s="10" t="s">
        <v>565</v>
      </c>
    </row>
    <row r="174" spans="1:2" x14ac:dyDescent="0.25">
      <c r="A174" t="s">
        <v>224</v>
      </c>
      <c r="B174" s="10" t="s">
        <v>566</v>
      </c>
    </row>
    <row r="175" spans="1:2" x14ac:dyDescent="0.25">
      <c r="A175" t="s">
        <v>225</v>
      </c>
      <c r="B175" s="10" t="s">
        <v>567</v>
      </c>
    </row>
    <row r="176" spans="1:2" x14ac:dyDescent="0.25">
      <c r="A176" t="s">
        <v>226</v>
      </c>
      <c r="B176" s="10" t="s">
        <v>568</v>
      </c>
    </row>
    <row r="177" spans="1:2" x14ac:dyDescent="0.25">
      <c r="A177" t="s">
        <v>227</v>
      </c>
      <c r="B177" s="10" t="s">
        <v>445</v>
      </c>
    </row>
    <row r="178" spans="1:2" x14ac:dyDescent="0.25">
      <c r="A178" t="s">
        <v>228</v>
      </c>
      <c r="B178" s="10" t="s">
        <v>446</v>
      </c>
    </row>
    <row r="179" spans="1:2" x14ac:dyDescent="0.25">
      <c r="A179" t="s">
        <v>229</v>
      </c>
      <c r="B179" s="10" t="s">
        <v>447</v>
      </c>
    </row>
    <row r="180" spans="1:2" x14ac:dyDescent="0.25">
      <c r="A180" t="s">
        <v>230</v>
      </c>
      <c r="B180" s="10" t="s">
        <v>569</v>
      </c>
    </row>
    <row r="181" spans="1:2" x14ac:dyDescent="0.25">
      <c r="A181" t="s">
        <v>231</v>
      </c>
      <c r="B181" s="10" t="s">
        <v>570</v>
      </c>
    </row>
    <row r="182" spans="1:2" x14ac:dyDescent="0.25">
      <c r="A182" t="s">
        <v>232</v>
      </c>
      <c r="B182" s="10" t="s">
        <v>571</v>
      </c>
    </row>
    <row r="183" spans="1:2" x14ac:dyDescent="0.25">
      <c r="A183" t="s">
        <v>233</v>
      </c>
      <c r="B183" s="10" t="s">
        <v>572</v>
      </c>
    </row>
    <row r="184" spans="1:2" x14ac:dyDescent="0.25">
      <c r="A184" t="s">
        <v>234</v>
      </c>
      <c r="B184" s="10" t="s">
        <v>573</v>
      </c>
    </row>
    <row r="185" spans="1:2" x14ac:dyDescent="0.25">
      <c r="A185" t="s">
        <v>235</v>
      </c>
      <c r="B185" s="10" t="s">
        <v>448</v>
      </c>
    </row>
    <row r="186" spans="1:2" x14ac:dyDescent="0.25">
      <c r="A186" t="s">
        <v>236</v>
      </c>
      <c r="B186" s="10" t="s">
        <v>574</v>
      </c>
    </row>
    <row r="187" spans="1:2" x14ac:dyDescent="0.25">
      <c r="A187" t="s">
        <v>237</v>
      </c>
      <c r="B187" s="10" t="s">
        <v>575</v>
      </c>
    </row>
    <row r="188" spans="1:2" x14ac:dyDescent="0.25">
      <c r="A188" t="s">
        <v>238</v>
      </c>
      <c r="B188" s="10" t="s">
        <v>449</v>
      </c>
    </row>
    <row r="189" spans="1:2" x14ac:dyDescent="0.25">
      <c r="A189" t="s">
        <v>239</v>
      </c>
      <c r="B189" s="10" t="s">
        <v>450</v>
      </c>
    </row>
    <row r="190" spans="1:2" x14ac:dyDescent="0.25">
      <c r="A190" t="s">
        <v>240</v>
      </c>
      <c r="B190" s="10" t="s">
        <v>451</v>
      </c>
    </row>
    <row r="191" spans="1:2" x14ac:dyDescent="0.25">
      <c r="A191" t="s">
        <v>241</v>
      </c>
      <c r="B191" s="10" t="s">
        <v>576</v>
      </c>
    </row>
    <row r="192" spans="1:2" x14ac:dyDescent="0.25">
      <c r="A192" t="s">
        <v>242</v>
      </c>
      <c r="B192" s="10" t="s">
        <v>452</v>
      </c>
    </row>
    <row r="193" spans="1:2" x14ac:dyDescent="0.25">
      <c r="A193" t="s">
        <v>243</v>
      </c>
      <c r="B193" s="10" t="s">
        <v>453</v>
      </c>
    </row>
    <row r="194" spans="1:2" x14ac:dyDescent="0.25">
      <c r="A194" t="s">
        <v>244</v>
      </c>
      <c r="B194" s="10" t="s">
        <v>454</v>
      </c>
    </row>
    <row r="195" spans="1:2" x14ac:dyDescent="0.25">
      <c r="A195" t="s">
        <v>245</v>
      </c>
      <c r="B195" s="10" t="s">
        <v>455</v>
      </c>
    </row>
    <row r="196" spans="1:2" x14ac:dyDescent="0.25">
      <c r="A196" t="s">
        <v>246</v>
      </c>
      <c r="B196" s="10" t="s">
        <v>456</v>
      </c>
    </row>
    <row r="197" spans="1:2" x14ac:dyDescent="0.25">
      <c r="A197" t="s">
        <v>247</v>
      </c>
      <c r="B197" s="10" t="s">
        <v>457</v>
      </c>
    </row>
    <row r="198" spans="1:2" x14ac:dyDescent="0.25">
      <c r="A198" t="s">
        <v>458</v>
      </c>
      <c r="B198" s="10" t="s">
        <v>459</v>
      </c>
    </row>
    <row r="199" spans="1:2" x14ac:dyDescent="0.25">
      <c r="A199" t="s">
        <v>248</v>
      </c>
      <c r="B199" s="10" t="s">
        <v>460</v>
      </c>
    </row>
    <row r="200" spans="1:2" x14ac:dyDescent="0.25">
      <c r="A200" t="s">
        <v>461</v>
      </c>
      <c r="B200" s="10" t="s">
        <v>462</v>
      </c>
    </row>
    <row r="201" spans="1:2" x14ac:dyDescent="0.25">
      <c r="A201" t="s">
        <v>249</v>
      </c>
      <c r="B201" s="10" t="s">
        <v>463</v>
      </c>
    </row>
    <row r="202" spans="1:2" x14ac:dyDescent="0.25">
      <c r="A202" t="s">
        <v>250</v>
      </c>
      <c r="B202" s="10" t="s">
        <v>464</v>
      </c>
    </row>
    <row r="203" spans="1:2" x14ac:dyDescent="0.25">
      <c r="A203" t="s">
        <v>465</v>
      </c>
      <c r="B203" s="10" t="s">
        <v>466</v>
      </c>
    </row>
    <row r="204" spans="1:2" x14ac:dyDescent="0.25">
      <c r="A204" t="s">
        <v>251</v>
      </c>
      <c r="B204" s="10" t="s">
        <v>467</v>
      </c>
    </row>
    <row r="205" spans="1:2" x14ac:dyDescent="0.25">
      <c r="A205" t="s">
        <v>252</v>
      </c>
      <c r="B205" s="10" t="s">
        <v>468</v>
      </c>
    </row>
    <row r="206" spans="1:2" x14ac:dyDescent="0.25">
      <c r="A206" t="s">
        <v>253</v>
      </c>
      <c r="B206" s="10" t="s">
        <v>469</v>
      </c>
    </row>
    <row r="207" spans="1:2" x14ac:dyDescent="0.25">
      <c r="A207" t="s">
        <v>254</v>
      </c>
      <c r="B207" s="10" t="s">
        <v>470</v>
      </c>
    </row>
    <row r="208" spans="1:2" x14ac:dyDescent="0.25">
      <c r="A208" t="s">
        <v>255</v>
      </c>
      <c r="B208" s="10" t="s">
        <v>471</v>
      </c>
    </row>
    <row r="209" spans="1:2" x14ac:dyDescent="0.25">
      <c r="A209" t="s">
        <v>256</v>
      </c>
      <c r="B209" s="10" t="s">
        <v>472</v>
      </c>
    </row>
    <row r="210" spans="1:2" x14ac:dyDescent="0.25">
      <c r="A210" t="s">
        <v>257</v>
      </c>
      <c r="B210" s="10" t="s">
        <v>473</v>
      </c>
    </row>
    <row r="211" spans="1:2" x14ac:dyDescent="0.25">
      <c r="A211" t="s">
        <v>258</v>
      </c>
      <c r="B211" s="10" t="s">
        <v>474</v>
      </c>
    </row>
    <row r="212" spans="1:2" x14ac:dyDescent="0.25">
      <c r="A212" t="s">
        <v>475</v>
      </c>
      <c r="B212" s="10" t="s">
        <v>476</v>
      </c>
    </row>
    <row r="213" spans="1:2" x14ac:dyDescent="0.25">
      <c r="A213" t="s">
        <v>259</v>
      </c>
      <c r="B213" s="10" t="s">
        <v>477</v>
      </c>
    </row>
    <row r="214" spans="1:2" x14ac:dyDescent="0.25">
      <c r="A214" t="s">
        <v>478</v>
      </c>
      <c r="B214" s="10" t="s">
        <v>479</v>
      </c>
    </row>
    <row r="215" spans="1:2" x14ac:dyDescent="0.25">
      <c r="A215" t="s">
        <v>260</v>
      </c>
      <c r="B215" s="10" t="s">
        <v>480</v>
      </c>
    </row>
    <row r="216" spans="1:2" x14ac:dyDescent="0.25">
      <c r="A216" t="s">
        <v>261</v>
      </c>
      <c r="B216" s="10" t="s">
        <v>481</v>
      </c>
    </row>
    <row r="217" spans="1:2" x14ac:dyDescent="0.25">
      <c r="A217" t="s">
        <v>262</v>
      </c>
      <c r="B217" s="10" t="s">
        <v>482</v>
      </c>
    </row>
    <row r="218" spans="1:2" x14ac:dyDescent="0.25">
      <c r="A218" t="s">
        <v>263</v>
      </c>
      <c r="B218" s="10" t="s">
        <v>483</v>
      </c>
    </row>
    <row r="219" spans="1:2" x14ac:dyDescent="0.25">
      <c r="A219" t="s">
        <v>264</v>
      </c>
      <c r="B219" s="10" t="s">
        <v>484</v>
      </c>
    </row>
    <row r="220" spans="1:2" x14ac:dyDescent="0.25">
      <c r="A220" t="s">
        <v>485</v>
      </c>
      <c r="B220" s="10" t="s">
        <v>486</v>
      </c>
    </row>
    <row r="221" spans="1:2" x14ac:dyDescent="0.25">
      <c r="A221" t="s">
        <v>265</v>
      </c>
      <c r="B221" s="10" t="s">
        <v>487</v>
      </c>
    </row>
    <row r="222" spans="1:2" x14ac:dyDescent="0.25">
      <c r="A222" t="s">
        <v>488</v>
      </c>
      <c r="B222" s="10" t="s">
        <v>577</v>
      </c>
    </row>
    <row r="223" spans="1:2" x14ac:dyDescent="0.25">
      <c r="A223" t="s">
        <v>266</v>
      </c>
      <c r="B223" s="10" t="s">
        <v>578</v>
      </c>
    </row>
    <row r="224" spans="1:2" x14ac:dyDescent="0.25">
      <c r="A224" t="s">
        <v>267</v>
      </c>
      <c r="B224" s="10" t="s">
        <v>489</v>
      </c>
    </row>
    <row r="225" spans="1:2" x14ac:dyDescent="0.25">
      <c r="A225" t="s">
        <v>268</v>
      </c>
      <c r="B225" s="10" t="s">
        <v>490</v>
      </c>
    </row>
    <row r="226" spans="1:2" x14ac:dyDescent="0.25">
      <c r="A226" t="s">
        <v>491</v>
      </c>
      <c r="B226" s="10" t="s">
        <v>579</v>
      </c>
    </row>
    <row r="227" spans="1:2" x14ac:dyDescent="0.25">
      <c r="A227" t="s">
        <v>269</v>
      </c>
      <c r="B227" s="10" t="s">
        <v>580</v>
      </c>
    </row>
    <row r="228" spans="1:2" x14ac:dyDescent="0.25">
      <c r="A228" t="s">
        <v>492</v>
      </c>
      <c r="B228" s="10" t="s">
        <v>493</v>
      </c>
    </row>
    <row r="229" spans="1:2" x14ac:dyDescent="0.25">
      <c r="A229" t="s">
        <v>270</v>
      </c>
      <c r="B229" s="10" t="s">
        <v>494</v>
      </c>
    </row>
    <row r="230" spans="1:2" x14ac:dyDescent="0.25">
      <c r="A230" t="s">
        <v>271</v>
      </c>
      <c r="B230" s="10" t="s">
        <v>495</v>
      </c>
    </row>
    <row r="231" spans="1:2" x14ac:dyDescent="0.25">
      <c r="A231" t="s">
        <v>272</v>
      </c>
      <c r="B231" s="10" t="s">
        <v>496</v>
      </c>
    </row>
    <row r="232" spans="1:2" x14ac:dyDescent="0.25">
      <c r="A232" t="s">
        <v>273</v>
      </c>
      <c r="B232" s="10" t="s">
        <v>497</v>
      </c>
    </row>
    <row r="233" spans="1:2" x14ac:dyDescent="0.25">
      <c r="A233" t="s">
        <v>498</v>
      </c>
      <c r="B233" s="10" t="s">
        <v>499</v>
      </c>
    </row>
    <row r="234" spans="1:2" x14ac:dyDescent="0.25">
      <c r="A234" t="s">
        <v>274</v>
      </c>
      <c r="B234" s="10" t="s">
        <v>500</v>
      </c>
    </row>
    <row r="235" spans="1:2" x14ac:dyDescent="0.25">
      <c r="A235" t="s">
        <v>275</v>
      </c>
      <c r="B235" s="10" t="s">
        <v>501</v>
      </c>
    </row>
    <row r="236" spans="1:2" x14ac:dyDescent="0.25">
      <c r="A236" t="s">
        <v>276</v>
      </c>
      <c r="B236" s="10" t="s">
        <v>502</v>
      </c>
    </row>
    <row r="237" spans="1:2" x14ac:dyDescent="0.25">
      <c r="A237" t="s">
        <v>277</v>
      </c>
      <c r="B237" s="10" t="s">
        <v>503</v>
      </c>
    </row>
    <row r="238" spans="1:2" x14ac:dyDescent="0.25">
      <c r="A238" t="s">
        <v>278</v>
      </c>
      <c r="B238" s="10" t="s">
        <v>504</v>
      </c>
    </row>
    <row r="239" spans="1:2" x14ac:dyDescent="0.25">
      <c r="A239" t="s">
        <v>279</v>
      </c>
      <c r="B239" s="10" t="s">
        <v>505</v>
      </c>
    </row>
    <row r="240" spans="1:2" x14ac:dyDescent="0.25">
      <c r="A240" t="s">
        <v>280</v>
      </c>
      <c r="B240" s="10" t="s">
        <v>506</v>
      </c>
    </row>
    <row r="241" spans="1:2" x14ac:dyDescent="0.25">
      <c r="A241" t="s">
        <v>281</v>
      </c>
      <c r="B241" s="10" t="s">
        <v>507</v>
      </c>
    </row>
    <row r="242" spans="1:2" x14ac:dyDescent="0.25">
      <c r="A242" t="s">
        <v>282</v>
      </c>
      <c r="B242" s="10" t="s">
        <v>508</v>
      </c>
    </row>
    <row r="243" spans="1:2" x14ac:dyDescent="0.25">
      <c r="A243" t="s">
        <v>283</v>
      </c>
      <c r="B243" s="10" t="s">
        <v>509</v>
      </c>
    </row>
    <row r="244" spans="1:2" x14ac:dyDescent="0.25">
      <c r="A244" t="s">
        <v>284</v>
      </c>
      <c r="B244" s="10" t="s">
        <v>510</v>
      </c>
    </row>
    <row r="245" spans="1:2" x14ac:dyDescent="0.25">
      <c r="A245" t="s">
        <v>285</v>
      </c>
      <c r="B245" s="10" t="s">
        <v>511</v>
      </c>
    </row>
    <row r="246" spans="1:2" x14ac:dyDescent="0.25">
      <c r="A246" t="s">
        <v>512</v>
      </c>
      <c r="B246" s="10" t="s">
        <v>583</v>
      </c>
    </row>
    <row r="247" spans="1:2" x14ac:dyDescent="0.25">
      <c r="A247" t="s">
        <v>287</v>
      </c>
      <c r="B247" s="10" t="s">
        <v>513</v>
      </c>
    </row>
    <row r="248" spans="1:2" x14ac:dyDescent="0.25">
      <c r="A248" t="s">
        <v>288</v>
      </c>
      <c r="B248" s="10" t="s">
        <v>514</v>
      </c>
    </row>
    <row r="249" spans="1:2" x14ac:dyDescent="0.25">
      <c r="A249" t="s">
        <v>289</v>
      </c>
      <c r="B249" s="10" t="s">
        <v>515</v>
      </c>
    </row>
    <row r="250" spans="1:2" x14ac:dyDescent="0.25">
      <c r="A250" t="s">
        <v>286</v>
      </c>
      <c r="B250" s="10" t="s">
        <v>581</v>
      </c>
    </row>
    <row r="251" spans="1:2" x14ac:dyDescent="0.25">
      <c r="A251" t="s">
        <v>290</v>
      </c>
      <c r="B251" s="10" t="s">
        <v>516</v>
      </c>
    </row>
    <row r="252" spans="1:2" x14ac:dyDescent="0.25">
      <c r="A252" t="s">
        <v>291</v>
      </c>
      <c r="B252" s="10" t="s">
        <v>517</v>
      </c>
    </row>
    <row r="253" spans="1:2" x14ac:dyDescent="0.25">
      <c r="A253" t="s">
        <v>292</v>
      </c>
      <c r="B253" s="10" t="s">
        <v>518</v>
      </c>
    </row>
    <row r="254" spans="1:2" x14ac:dyDescent="0.25">
      <c r="A254" t="s">
        <v>293</v>
      </c>
      <c r="B254" s="10" t="s">
        <v>519</v>
      </c>
    </row>
    <row r="255" spans="1:2" x14ac:dyDescent="0.25">
      <c r="A255" t="s">
        <v>294</v>
      </c>
      <c r="B255" s="10" t="s">
        <v>520</v>
      </c>
    </row>
    <row r="256" spans="1:2" x14ac:dyDescent="0.25">
      <c r="A256" t="s">
        <v>295</v>
      </c>
      <c r="B256" s="10" t="s">
        <v>521</v>
      </c>
    </row>
    <row r="257" spans="1:2" x14ac:dyDescent="0.25">
      <c r="A257" t="s">
        <v>296</v>
      </c>
      <c r="B257" s="10" t="s">
        <v>522</v>
      </c>
    </row>
    <row r="258" spans="1:2" x14ac:dyDescent="0.25">
      <c r="A258" t="s">
        <v>297</v>
      </c>
      <c r="B258" s="10" t="s">
        <v>582</v>
      </c>
    </row>
    <row r="260" spans="1:2" x14ac:dyDescent="0.25">
      <c r="B260"/>
    </row>
    <row r="261" spans="1:2" x14ac:dyDescent="0.25">
      <c r="B261"/>
    </row>
    <row r="262" spans="1:2" x14ac:dyDescent="0.25">
      <c r="B262"/>
    </row>
    <row r="263" spans="1:2" x14ac:dyDescent="0.25">
      <c r="B263"/>
    </row>
    <row r="264" spans="1:2" x14ac:dyDescent="0.25">
      <c r="B264"/>
    </row>
    <row r="265" spans="1:2" x14ac:dyDescent="0.25">
      <c r="B265"/>
    </row>
    <row r="266" spans="1:2" x14ac:dyDescent="0.25">
      <c r="B266"/>
    </row>
    <row r="267" spans="1:2" x14ac:dyDescent="0.25">
      <c r="B267"/>
    </row>
    <row r="268" spans="1:2" x14ac:dyDescent="0.25">
      <c r="B268"/>
    </row>
    <row r="269" spans="1:2" x14ac:dyDescent="0.25">
      <c r="B269"/>
    </row>
    <row r="270" spans="1:2" x14ac:dyDescent="0.25">
      <c r="B270"/>
    </row>
    <row r="271" spans="1:2" x14ac:dyDescent="0.25">
      <c r="B271"/>
    </row>
    <row r="272" spans="1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</sheetData>
  <phoneticPr fontId="8" type="noConversion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026C-A041-4D4F-976B-F6B6FFAB7BF3}">
  <dimension ref="A1:A33"/>
  <sheetViews>
    <sheetView workbookViewId="0">
      <selection activeCell="D30" sqref="D30"/>
    </sheetView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  <row r="33" spans="1:1" x14ac:dyDescent="0.25">
      <c r="A33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Síť</vt:lpstr>
      <vt:lpstr>druh služby</vt:lpstr>
      <vt:lpstr>List1!_ftnref1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Divoký Jan</cp:lastModifiedBy>
  <cp:lastPrinted>2016-01-04T14:29:00Z</cp:lastPrinted>
  <dcterms:created xsi:type="dcterms:W3CDTF">2015-09-10T11:07:17Z</dcterms:created>
  <dcterms:modified xsi:type="dcterms:W3CDTF">2024-01-08T07:27:39Z</dcterms:modified>
</cp:coreProperties>
</file>