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houzvicka\Downloads\"/>
    </mc:Choice>
  </mc:AlternateContent>
  <xr:revisionPtr revIDLastSave="0" documentId="8_{8FF8D5B7-4B2B-4735-91BA-2FE7B4AF5F9A}" xr6:coauthVersionLast="47" xr6:coauthVersionMax="47" xr10:uidLastSave="{00000000-0000-0000-0000-000000000000}"/>
  <bookViews>
    <workbookView xWindow="-120" yWindow="-120" windowWidth="29040" windowHeight="15840" tabRatio="888" xr2:uid="{00000000-000D-0000-FFFF-FFFF00000000}"/>
  </bookViews>
  <sheets>
    <sheet name="Úvod" sheetId="9" r:id="rId1"/>
    <sheet name="základní informace" sheetId="1" r:id="rId2"/>
    <sheet name="náklady A,T" sheetId="2" r:id="rId3"/>
    <sheet name="náklady P" sheetId="7" r:id="rId4"/>
    <sheet name="výnosy" sheetId="3" r:id="rId5"/>
    <sheet name="Fakultativní činnosti" sheetId="13" r:id="rId6"/>
    <sheet name="Zdravotní péče" sheetId="15" r:id="rId7"/>
    <sheet name="kontrolní součet" sheetId="4" r:id="rId8"/>
    <sheet name="úvazky-úhrady" sheetId="8" r:id="rId9"/>
    <sheet name="závěr" sheetId="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4" l="1"/>
  <c r="E102" i="15"/>
  <c r="E96" i="15"/>
  <c r="I92" i="15"/>
  <c r="I87" i="15"/>
  <c r="I86" i="15" s="1"/>
  <c r="E82" i="15"/>
  <c r="E74" i="15"/>
  <c r="I71" i="15"/>
  <c r="I66" i="15"/>
  <c r="I65" i="15" s="1"/>
  <c r="I64" i="15" s="1"/>
  <c r="E65" i="15"/>
  <c r="I59" i="15"/>
  <c r="E59" i="15"/>
  <c r="E49" i="15"/>
  <c r="I48" i="15"/>
  <c r="I38" i="15"/>
  <c r="E36" i="15"/>
  <c r="E32" i="15"/>
  <c r="I27" i="15"/>
  <c r="I23" i="15"/>
  <c r="I22" i="15" s="1"/>
  <c r="I21" i="15" s="1"/>
  <c r="E19" i="15"/>
  <c r="E16" i="15"/>
  <c r="F31" i="4" s="1"/>
  <c r="I19" i="15" l="1"/>
  <c r="I16" i="15"/>
  <c r="F33" i="4" s="1"/>
  <c r="I92" i="13" l="1"/>
  <c r="I87" i="13"/>
  <c r="I71" i="13"/>
  <c r="I66" i="13"/>
  <c r="I65" i="13" s="1"/>
  <c r="I59" i="13"/>
  <c r="I48" i="13"/>
  <c r="I38" i="13"/>
  <c r="I23" i="13"/>
  <c r="E102" i="13"/>
  <c r="E96" i="13"/>
  <c r="E82" i="13"/>
  <c r="E74" i="13"/>
  <c r="E65" i="13"/>
  <c r="E59" i="13"/>
  <c r="E49" i="13"/>
  <c r="E36" i="13"/>
  <c r="E32" i="13" s="1"/>
  <c r="E19" i="13"/>
  <c r="F17" i="4"/>
  <c r="I13" i="8"/>
  <c r="I22" i="13" l="1"/>
  <c r="I21" i="13" s="1"/>
  <c r="I16" i="13" s="1"/>
  <c r="I86" i="13"/>
  <c r="E16" i="13"/>
  <c r="F27" i="4" s="1"/>
  <c r="I19" i="13" l="1"/>
  <c r="F29" i="4"/>
  <c r="I64" i="13"/>
  <c r="E36" i="2" l="1"/>
  <c r="E16" i="2" s="1"/>
  <c r="F20" i="4" s="1"/>
  <c r="E34" i="7"/>
  <c r="E14" i="7" s="1"/>
  <c r="F22" i="4" s="1"/>
  <c r="E99" i="7"/>
  <c r="E94" i="7"/>
  <c r="E80" i="7"/>
  <c r="E72" i="7"/>
  <c r="E63" i="7"/>
  <c r="E57" i="7"/>
  <c r="E47" i="7"/>
  <c r="E17" i="7"/>
  <c r="D93" i="3"/>
  <c r="D88" i="3"/>
  <c r="D72" i="3"/>
  <c r="D67" i="3"/>
  <c r="D60" i="3"/>
  <c r="D49" i="3"/>
  <c r="D39" i="3"/>
  <c r="D24" i="3"/>
  <c r="D23" i="3" s="1"/>
  <c r="D22" i="3" s="1"/>
  <c r="E101" i="2"/>
  <c r="E96" i="2"/>
  <c r="E82" i="2"/>
  <c r="E74" i="2"/>
  <c r="E65" i="2"/>
  <c r="E59" i="2"/>
  <c r="E49" i="2"/>
  <c r="E19" i="2"/>
  <c r="F35" i="4" l="1"/>
  <c r="D87" i="3"/>
  <c r="E32" i="2"/>
  <c r="D66" i="3"/>
  <c r="E30" i="7"/>
  <c r="D20" i="3"/>
  <c r="D16" i="3" l="1"/>
  <c r="F24" i="4" s="1"/>
  <c r="F37" i="4" s="1"/>
  <c r="F39" i="4" s="1"/>
  <c r="D65" i="3"/>
</calcChain>
</file>

<file path=xl/sharedStrings.xml><?xml version="1.0" encoding="utf-8"?>
<sst xmlns="http://schemas.openxmlformats.org/spreadsheetml/2006/main" count="875" uniqueCount="314">
  <si>
    <r>
      <t>·</t>
    </r>
    <r>
      <rPr>
        <sz val="7"/>
        <color rgb="FF032C3E"/>
        <rFont val="Times New Roman"/>
        <family val="1"/>
        <charset val="238"/>
      </rPr>
      <t>      </t>
    </r>
    <r>
      <rPr>
        <sz val="14"/>
        <color rgb="FF032C3E"/>
        <rFont val="Calibri"/>
        <family val="2"/>
        <charset val="238"/>
        <scheme val="minor"/>
      </rPr>
      <t>  Pokyny jsou vepsány přímo u otázek, proto čtěte všechny vysvětlivky pozorně!</t>
    </r>
  </si>
  <si>
    <t>odlehčovací služby</t>
  </si>
  <si>
    <r>
      <t>·</t>
    </r>
    <r>
      <rPr>
        <sz val="7"/>
        <color rgb="FF032C3E"/>
        <rFont val="Times New Roman"/>
        <family val="1"/>
        <charset val="238"/>
      </rPr>
      <t xml:space="preserve">        </t>
    </r>
    <r>
      <rPr>
        <b/>
        <sz val="14"/>
        <color rgb="FF032C3E"/>
        <rFont val="Calibri"/>
        <family val="2"/>
        <charset val="238"/>
        <scheme val="minor"/>
      </rPr>
      <t>Formulář se vyplňuje za každou vámi poskytovanou službu (tj. za každý identifikátor).</t>
    </r>
  </si>
  <si>
    <t>intervenční centra</t>
  </si>
  <si>
    <r>
      <rPr>
        <sz val="14"/>
        <color rgb="FF032C3E"/>
        <rFont val="Symbol"/>
        <family val="1"/>
        <charset val="2"/>
      </rPr>
      <t>·</t>
    </r>
    <r>
      <rPr>
        <sz val="14"/>
        <color rgb="FF032C3E"/>
        <rFont val="Calibri"/>
        <family val="2"/>
        <charset val="238"/>
        <scheme val="minor"/>
      </rPr>
      <t xml:space="preserve">    </t>
    </r>
    <r>
      <rPr>
        <b/>
        <sz val="14"/>
        <color rgb="FF032C3E"/>
        <rFont val="Calibri"/>
        <family val="2"/>
        <charset val="238"/>
        <scheme val="minor"/>
      </rPr>
      <t>Nevypisujte do čísel žádné tečky, mezery, pomlčky apod.</t>
    </r>
  </si>
  <si>
    <r>
      <t>·</t>
    </r>
    <r>
      <rPr>
        <sz val="7"/>
        <rFont val="Times New Roman"/>
        <family val="1"/>
        <charset val="238"/>
      </rPr>
      <t xml:space="preserve">        </t>
    </r>
    <r>
      <rPr>
        <sz val="14"/>
        <rFont val="Calibri"/>
        <family val="2"/>
        <charset val="238"/>
        <scheme val="minor"/>
      </rPr>
      <t xml:space="preserve">Při zadávání informací o každé další službě prosím </t>
    </r>
    <r>
      <rPr>
        <b/>
        <sz val="14"/>
        <rFont val="Calibri"/>
        <family val="2"/>
        <charset val="238"/>
        <scheme val="minor"/>
      </rPr>
      <t>vždy o nové otevření čistého sešitu MS Excel</t>
    </r>
    <r>
      <rPr>
        <sz val="14"/>
        <rFont val="Calibri"/>
        <family val="2"/>
        <charset val="238"/>
        <scheme val="minor"/>
      </rPr>
      <t>.</t>
    </r>
  </si>
  <si>
    <t>pečovatelská služba</t>
  </si>
  <si>
    <r>
      <t>·</t>
    </r>
    <r>
      <rPr>
        <sz val="7"/>
        <color rgb="FF032C3E"/>
        <rFont val="Times New Roman"/>
        <family val="1"/>
        <charset val="238"/>
      </rPr>
      <t xml:space="preserve">        </t>
    </r>
    <r>
      <rPr>
        <sz val="14"/>
        <color rgb="FF032C3E"/>
        <rFont val="Calibri"/>
        <family val="2"/>
        <charset val="238"/>
        <scheme val="minor"/>
      </rPr>
      <t>Pokud nebude možné v přípravném sešitu pracovat, vyzkoušejte prosím, zda přípravný sešit na jiném počítači funguje.</t>
    </r>
  </si>
  <si>
    <t>osobní asistence</t>
  </si>
  <si>
    <t>OVLÁDÁNÍ</t>
  </si>
  <si>
    <r>
      <t xml:space="preserve">·   </t>
    </r>
    <r>
      <rPr>
        <sz val="14"/>
        <color rgb="FF032C3E"/>
        <rFont val="Calibri"/>
        <family val="2"/>
        <charset val="238"/>
        <scheme val="minor"/>
      </rPr>
      <t>Pokud je tabulka pro Váš monitor příliš velká, používejte možnost "Lupa" v Excelu vpravo dole, tím</t>
    </r>
    <r>
      <rPr>
        <b/>
        <sz val="14"/>
        <color rgb="FF032C3E"/>
        <rFont val="Calibri"/>
        <family val="2"/>
        <charset val="238"/>
        <scheme val="minor"/>
      </rPr>
      <t xml:space="preserve"> si tabulky zmenšujete a zvětšujte.</t>
    </r>
  </si>
  <si>
    <r>
      <t xml:space="preserve">·   </t>
    </r>
    <r>
      <rPr>
        <sz val="14"/>
        <color rgb="FF032C3E"/>
        <rFont val="Calibri"/>
        <family val="2"/>
        <charset val="238"/>
        <scheme val="minor"/>
      </rPr>
      <t xml:space="preserve">Pokud chcete tabuky tisknout, je třeba si </t>
    </r>
    <r>
      <rPr>
        <b/>
        <sz val="14"/>
        <color rgb="FF032C3E"/>
        <rFont val="Calibri"/>
        <family val="2"/>
        <charset val="238"/>
        <scheme val="minor"/>
      </rPr>
      <t>v nastavení tisku zvolit vlastní měřítko</t>
    </r>
    <r>
      <rPr>
        <sz val="14"/>
        <color rgb="FF032C3E"/>
        <rFont val="Calibri"/>
        <family val="2"/>
        <charset val="238"/>
        <scheme val="minor"/>
      </rPr>
      <t xml:space="preserve"> a velikost upravit. U listů </t>
    </r>
    <r>
      <rPr>
        <b/>
        <sz val="14"/>
        <color rgb="FF032C3E"/>
        <rFont val="Calibri"/>
        <family val="2"/>
        <charset val="238"/>
        <scheme val="minor"/>
      </rPr>
      <t>pro náklady a výnosy použijte 40 %</t>
    </r>
    <r>
      <rPr>
        <sz val="14"/>
        <color rgb="FF032C3E"/>
        <rFont val="Calibri"/>
        <family val="2"/>
        <charset val="238"/>
        <scheme val="minor"/>
      </rPr>
      <t>. U ostatních listů volte dle potřeby, případně zvolte orientaci stránky na šířku.</t>
    </r>
  </si>
  <si>
    <r>
      <t xml:space="preserve">·   </t>
    </r>
    <r>
      <rPr>
        <sz val="14"/>
        <color rgb="FF032C3E"/>
        <rFont val="Calibri"/>
        <family val="2"/>
        <charset val="238"/>
        <scheme val="minor"/>
      </rPr>
      <t>Pokud se vaší služby údaje netýkají, není potřeba vypisovat do všech kolonek číslici 0. Kolonky, které zůstanou prázdné, budeme považovat za vyplněné číslem 0.</t>
    </r>
  </si>
  <si>
    <r>
      <t xml:space="preserve">·   </t>
    </r>
    <r>
      <rPr>
        <sz val="14"/>
        <color rgb="FF032C3E"/>
        <rFont val="Calibri"/>
        <family val="2"/>
        <charset val="238"/>
        <scheme val="minor"/>
      </rPr>
      <t>Aby kontrolní výpočty ve formuláři správně fungovaly, je potřeba zadanou hodnotu potvrdit tlačítkem Enter, nebo přejít na další buňku.</t>
    </r>
  </si>
  <si>
    <r>
      <t>·</t>
    </r>
    <r>
      <rPr>
        <sz val="7"/>
        <color rgb="FF032C3E"/>
        <rFont val="Times New Roman"/>
        <family val="1"/>
        <charset val="238"/>
      </rPr>
      <t xml:space="preserve">        </t>
    </r>
    <r>
      <rPr>
        <sz val="14"/>
        <color rgb="FF032C3E"/>
        <rFont val="Calibri"/>
        <family val="2"/>
        <charset val="238"/>
        <scheme val="minor"/>
      </rPr>
      <t xml:space="preserve">Nejprve prosím zkontrolujte, zda se vám v horní části obrazovky neobjevila </t>
    </r>
    <r>
      <rPr>
        <b/>
        <sz val="14"/>
        <color rgb="FF032C3E"/>
        <rFont val="Calibri"/>
        <family val="2"/>
        <charset val="238"/>
        <scheme val="minor"/>
      </rPr>
      <t>žlutá lišta s upozorněním</t>
    </r>
    <r>
      <rPr>
        <sz val="14"/>
        <color rgb="FF032C3E"/>
        <rFont val="Calibri"/>
        <family val="2"/>
        <charset val="238"/>
        <scheme val="minor"/>
      </rPr>
      <t xml:space="preserve">. Je vždy třeba tato upozornění </t>
    </r>
    <r>
      <rPr>
        <b/>
        <sz val="14"/>
        <color rgb="FF032C3E"/>
        <rFont val="Calibri"/>
        <family val="2"/>
        <charset val="238"/>
        <scheme val="minor"/>
      </rPr>
      <t>odsouhlasit</t>
    </r>
    <r>
      <rPr>
        <sz val="14"/>
        <color rgb="FF032C3E"/>
        <rFont val="Calibri"/>
        <family val="2"/>
        <charset val="238"/>
        <scheme val="minor"/>
      </rPr>
      <t>.</t>
    </r>
  </si>
  <si>
    <t>odborné sociální poradenství</t>
  </si>
  <si>
    <r>
      <t>·</t>
    </r>
    <r>
      <rPr>
        <b/>
        <sz val="7"/>
        <color rgb="FFFF0000"/>
        <rFont val="Times New Roman"/>
        <family val="1"/>
        <charset val="238"/>
      </rPr>
      <t xml:space="preserve">        </t>
    </r>
    <r>
      <rPr>
        <b/>
        <sz val="14"/>
        <color rgb="FFFF0000"/>
        <rFont val="Calibri"/>
        <family val="2"/>
        <charset val="238"/>
        <scheme val="minor"/>
      </rPr>
      <t xml:space="preserve">Pokud používáte jiná program než MS Excel,  upozorněte mě na to v emailu. </t>
    </r>
  </si>
  <si>
    <t>Sběr dat je prováděn výhradně pro potřeby Středočeského kraje.</t>
  </si>
  <si>
    <t>sociálně terapeutické dílny</t>
  </si>
  <si>
    <t>V případě dotazů mě kontaktujte:</t>
  </si>
  <si>
    <t>sociální rehabilitace</t>
  </si>
  <si>
    <t>Ing. Petr Houžvička: houzvicka@kr-s.cz, 257 280 735</t>
  </si>
  <si>
    <t>Děkuji vám za spolupráci!</t>
  </si>
  <si>
    <t>tlumočnické služby</t>
  </si>
  <si>
    <t>list 1</t>
  </si>
  <si>
    <t>Dotazník se vyplňuje za každý registrovaný druh služby (za každý identifikátor) zvlášť</t>
  </si>
  <si>
    <t>azylové domy</t>
  </si>
  <si>
    <t>centra denních služeb</t>
  </si>
  <si>
    <t>denní stacionáře</t>
  </si>
  <si>
    <t>Identifikační údaje</t>
  </si>
  <si>
    <t>domovy pro osoby se zdravotním postižením</t>
  </si>
  <si>
    <t>domovy pro seniory</t>
  </si>
  <si>
    <t>identifikační</t>
  </si>
  <si>
    <t>domovy se zvláštním režimem</t>
  </si>
  <si>
    <t>domy na půl cesty</t>
  </si>
  <si>
    <t>vyplňujte data platná ke dni vyplnění dotazníku</t>
  </si>
  <si>
    <t>chráněné bydlení</t>
  </si>
  <si>
    <t>Název organizace</t>
  </si>
  <si>
    <t>kontaktní centra</t>
  </si>
  <si>
    <t>krizová pomoc</t>
  </si>
  <si>
    <t>IČO organizace</t>
  </si>
  <si>
    <t>nízkoprahová denní centra</t>
  </si>
  <si>
    <t>nízkoprahová zařízení pro děti a mládež</t>
  </si>
  <si>
    <t>Identifikátor služby</t>
  </si>
  <si>
    <t>noclehárny</t>
  </si>
  <si>
    <t>Druh služby, za kterou se data vyplňují</t>
  </si>
  <si>
    <t>podpora samostatného bydlení</t>
  </si>
  <si>
    <t>průvodcovské a předčitatelské služby</t>
  </si>
  <si>
    <t>raná péče</t>
  </si>
  <si>
    <t>vyberte z rozevíracího seznamu</t>
  </si>
  <si>
    <t>služby následné péče</t>
  </si>
  <si>
    <t>sociálně aktivizační služby pro rodiny s dětmi</t>
  </si>
  <si>
    <t>sociálně aktivizační služby pro seniory a osoby se zdravotním postižením</t>
  </si>
  <si>
    <t>telefonická krizová pomoc</t>
  </si>
  <si>
    <t>terapeutické komunity</t>
  </si>
  <si>
    <t>terénní programy</t>
  </si>
  <si>
    <t>parametr DŘ</t>
  </si>
  <si>
    <t>tísňová péče</t>
  </si>
  <si>
    <t>týdenní stacionáře</t>
  </si>
  <si>
    <r>
      <t>jako započatý měsíc se bere každý měsíc, kdy služba byť jen na chvíli otevřela (případně, kdy vyjel pracovník do terénu)</t>
    </r>
    <r>
      <rPr>
        <b/>
        <i/>
        <sz val="10"/>
        <color rgb="FF666666"/>
        <rFont val="Arial"/>
        <family val="2"/>
        <charset val="238"/>
      </rPr>
      <t>.</t>
    </r>
  </si>
  <si>
    <t>sociální služby poskytované ve zdravotnických zařízeních lůžkové péče</t>
  </si>
  <si>
    <t>Počet měsíců</t>
  </si>
  <si>
    <t>Poznámka</t>
  </si>
  <si>
    <t>Vyberte formu poskytování služby</t>
  </si>
  <si>
    <r>
      <t>identifikační</t>
    </r>
    <r>
      <rPr>
        <b/>
        <sz val="8"/>
        <color rgb="FF008000"/>
        <rFont val="Arial"/>
        <family val="2"/>
        <charset val="238"/>
      </rPr>
      <t xml:space="preserve"> </t>
    </r>
  </si>
  <si>
    <t>Vyberte</t>
  </si>
  <si>
    <t>ambulatní nebo terénní forma případně jejich kombinace</t>
  </si>
  <si>
    <t>pouze pobytová forma</t>
  </si>
  <si>
    <t>pobytová forma v kombinaci s ambulantní, terénnínebo jejich kombinací</t>
  </si>
  <si>
    <r>
      <t xml:space="preserve">vyrovnávací platba, </t>
    </r>
    <r>
      <rPr>
        <b/>
        <i/>
        <sz val="8"/>
        <color theme="4" tint="-0.249977111117893"/>
        <rFont val="Arial"/>
        <family val="2"/>
        <charset val="238"/>
      </rPr>
      <t>parametr DŘ</t>
    </r>
  </si>
  <si>
    <t xml:space="preserve">Nezapomeňte, že ve všech otázkách se údaje vyplňují pouze za službu, kterou máte vyplněnou na úvodním listu (nikoli za celou organizaci!), tj. za identifikátor. </t>
  </si>
  <si>
    <t xml:space="preserve">V případě dělené působnosti vyplňujte náklady za celou službu, ne pouze za Středočeský kraj. </t>
  </si>
  <si>
    <t>Položka</t>
  </si>
  <si>
    <r>
      <rPr>
        <b/>
        <sz val="12"/>
        <rFont val="Arial"/>
        <family val="2"/>
        <charset val="238"/>
      </rPr>
      <t xml:space="preserve">Částka v Kč            </t>
    </r>
    <r>
      <rPr>
        <sz val="12"/>
        <rFont val="Arial"/>
        <family val="2"/>
        <charset val="238"/>
      </rPr>
      <t xml:space="preserve">           </t>
    </r>
    <r>
      <rPr>
        <i/>
        <sz val="12"/>
        <rFont val="Arial"/>
        <family val="2"/>
        <charset val="238"/>
      </rPr>
      <t>(náklady za základní činnosti celkem v Kč)</t>
    </r>
  </si>
  <si>
    <t>1. Spotřebované nákupy účet 501 (ve vztahu k základním činnostem služby)</t>
  </si>
  <si>
    <t>1.1.1.1. Potraviny pro uživatele</t>
  </si>
  <si>
    <t>Náklady na potraviny uvádí pouze ty služby, u kterých je nákup potravin v souladu se zákonem č. 108/2006 Sb., zákon o sociálních službách</t>
  </si>
  <si>
    <t>1.1.1.2. Ostatní potraviny  např. potraviny pro zaměstnance</t>
  </si>
  <si>
    <t>1.1.2. Pohonné hmoty</t>
  </si>
  <si>
    <t>1.1.3. Drobný hmotný majetek</t>
  </si>
  <si>
    <t>1.1.4. Ostatní (kancelářské potřeby, propagační předměty, ochranné pomůcky atd.)</t>
  </si>
  <si>
    <t>1.1.5. Léky a zdravotnický materiál</t>
  </si>
  <si>
    <t>1.2  Spotřeba energie</t>
  </si>
  <si>
    <t xml:space="preserve">1.3. Prodané zboží </t>
  </si>
  <si>
    <t>Částka v Kč</t>
  </si>
  <si>
    <t>2. Služby</t>
  </si>
  <si>
    <t>2.1 Opravy a udržování ( účet 511)</t>
  </si>
  <si>
    <t>2.2 Cestovné ( účet 512 )</t>
  </si>
  <si>
    <t>2.3 Náklady na reprezentaci  ( účet 513 )</t>
  </si>
  <si>
    <t>2.4 Ostatní služby  ( účet 518 )</t>
  </si>
  <si>
    <t>2.4.1 Nájemné</t>
  </si>
  <si>
    <t>2.4.2 Školení a kurzy</t>
  </si>
  <si>
    <t>2.4.3 Reklama, propagace, inzerce</t>
  </si>
  <si>
    <t>2.4.4 Dodavatel stravování</t>
  </si>
  <si>
    <t>2.4.5 Dodavatel praní, úklidu</t>
  </si>
  <si>
    <t>2.4.6 Nákup služeb pro zajištění jiných základních činností  - Základní činnosti daného druhu sociální služby dle zákona č. 108/2006</t>
  </si>
  <si>
    <t>2.4.7 Poradenské, právní, ekonomické služby</t>
  </si>
  <si>
    <t>2.4.8 Spoje - internet, telefon, poštovné</t>
  </si>
  <si>
    <t>2.4.9 Pořízení dlouhodobého nehmotného majetku a na udržování a pronájem software</t>
  </si>
  <si>
    <t>3. Osobní náklady</t>
  </si>
  <si>
    <t>3.1 Mzdové náklady  ( účet 521 )</t>
  </si>
  <si>
    <t xml:space="preserve">3.2 Náklady z dávek sociálního zabezpečení ( zrušeno nevyplňovat) </t>
  </si>
  <si>
    <t>3.3 Zákonné sociální pojištění  ( účet 524 )</t>
  </si>
  <si>
    <t>3.4 Jiné sociální pojištění  ( účet 525 )</t>
  </si>
  <si>
    <t>3.5 Zákonné sociální náklady  ( účet 527 )</t>
  </si>
  <si>
    <t>3.6 Jiné sociální náklady  ( účet 528 )</t>
  </si>
  <si>
    <t>4. Daně a poplatky</t>
  </si>
  <si>
    <t>4.1 Daň silniční  ( účet 531 )</t>
  </si>
  <si>
    <t>4.2 Daň z nemovitostí   ( účet 532 )</t>
  </si>
  <si>
    <t>5. Ostatní/jiné provozní náklady</t>
  </si>
  <si>
    <t>5.1 Smluvní pokuty, úroky z prodlení, jiné pokuty a penále</t>
  </si>
  <si>
    <t>5.2 Dary</t>
  </si>
  <si>
    <t>5.3 Prodaný materiál</t>
  </si>
  <si>
    <t>5.4 Manka a škody</t>
  </si>
  <si>
    <t>5.5 Tvorba fondů</t>
  </si>
  <si>
    <t>6. Odpisy, rezervy a opravné položky</t>
  </si>
  <si>
    <t>6.1 Odpisy dlouhodobého majetku                   ( účet 551 )</t>
  </si>
  <si>
    <t>6.2 Zůstatková cena prodaného dlouhodobého nehmotného majetku</t>
  </si>
  <si>
    <t>6.3 Zůstatková cena prodaného dlouhodobého hmotného majetku</t>
  </si>
  <si>
    <t>6.5 Tvorba a zúčtování rezerv</t>
  </si>
  <si>
    <t>7. Finanční náklady</t>
  </si>
  <si>
    <t>7.1 Prodané cenné papíry a podíly</t>
  </si>
  <si>
    <t>7.2 Úroky</t>
  </si>
  <si>
    <t>8. Náklady na nároky na prostředky SR, rozpočtů územních samosprávných celků a státních fondů</t>
  </si>
  <si>
    <t>9. Náklady ze sdílených daní</t>
  </si>
  <si>
    <t>10. Poskytnuté příspěvky</t>
  </si>
  <si>
    <t>11. Daň z příjmů</t>
  </si>
  <si>
    <t xml:space="preserve">12. Ostatní  Je-li částka &gt;0, pak je nutno k ní uvést komentář k jednotlivým položkám </t>
  </si>
  <si>
    <t>Doplňkové informace :</t>
  </si>
  <si>
    <t>Výdaje na dlouhodobý majetek za sledované období u sociální služby</t>
  </si>
  <si>
    <t xml:space="preserve">Výdeje na dlouhodobý (investiční) hmotný majetek - nad 40 tis. </t>
  </si>
  <si>
    <t xml:space="preserve">Výdaje na dlouhodobý (investiční) nehmotný majetek - nad 60 tis. </t>
  </si>
  <si>
    <t>Součet poskytnutých slev (jedná se o rozdíl tržní ceny od zvýhodněné ceny) - nejčastější položky jsou např. zvýhodněné nájemné, školení, zapůjčení vozidla, …</t>
  </si>
  <si>
    <t>Poznámka: Do poznámky rozepište jednotlivé poskytnuté slevy</t>
  </si>
  <si>
    <t>Poskytnuté slevy</t>
  </si>
  <si>
    <t>Součet slev veřejný poskytovatel</t>
  </si>
  <si>
    <t xml:space="preserve">Součet slev soukromý poskytovatel </t>
  </si>
  <si>
    <t xml:space="preserve">! Pozor, všechny náklady služby musí být uvedeny, nesmí se stát, že některé náklady neuvedete! Pokud si nebudete jisti přesným umístěním konkrétních nákladů, je možné zatelefonovat nebo poslat email s dotazem!                                                                                               </t>
  </si>
  <si>
    <t>Nezapomeňte, že ve všech otázkách se údaje vyplňují pouze za službu, kterou máte vyplněnou na úvodním listu (nikoli za celou organizaci!), tj. za identifikátor.</t>
  </si>
  <si>
    <r>
      <rPr>
        <b/>
        <sz val="12"/>
        <rFont val="Arial"/>
        <family val="2"/>
        <charset val="238"/>
      </rPr>
      <t xml:space="preserve">Částka v Kč   </t>
    </r>
    <r>
      <rPr>
        <sz val="12"/>
        <rFont val="Arial"/>
        <family val="2"/>
        <charset val="238"/>
      </rPr>
      <t xml:space="preserve">           </t>
    </r>
    <r>
      <rPr>
        <i/>
        <sz val="12"/>
        <rFont val="Arial"/>
        <family val="2"/>
        <charset val="238"/>
      </rPr>
      <t>(náklady za základní činnosti celkem v Kč)</t>
    </r>
  </si>
  <si>
    <t>2.4.2 Školení a kuzy</t>
  </si>
  <si>
    <t>Součet slev soukromý poskytovatel</t>
  </si>
  <si>
    <t xml:space="preserve">Jedná se o skutečně čerpané prostředky se započítáním případných vratek (dle finančního vypořádání). </t>
  </si>
  <si>
    <t>1. Výnosy\Tržby z vlastních výkonů a zboží</t>
  </si>
  <si>
    <t>1.1 Výnosy\Tržby z prodeje vlastních výrobků</t>
  </si>
  <si>
    <t>1.2 Výnosy\Tržby z prodeje služeb</t>
  </si>
  <si>
    <t>1.2.1 Úhrady od uživatelů</t>
  </si>
  <si>
    <t>1.2.1.1 Úhrady za poskytování základních činností</t>
  </si>
  <si>
    <t>1.2.1.1.1 Za poskytovanou péči ( včetně příspěvku za péči)</t>
  </si>
  <si>
    <t>1.2.1.1.2 Za poskytnuté ubytování</t>
  </si>
  <si>
    <t>1.2.1.1.3 Za poskytovanou stravu</t>
  </si>
  <si>
    <t>1.3 Fondy zdravotních pojišťoven</t>
  </si>
  <si>
    <t>1.4 Individuální projekt</t>
  </si>
  <si>
    <t>1.5 Výnosy\Tržby z pronájmu</t>
  </si>
  <si>
    <t>1.6 Výnosy\Tržby z prodaného zboží</t>
  </si>
  <si>
    <t>2. Změny stavu zásob</t>
  </si>
  <si>
    <t>3. Aktivace</t>
  </si>
  <si>
    <t>3.1 Aktivace materiálu a zboží</t>
  </si>
  <si>
    <t>3.2 Aktivace vnitroorganizačních služeb</t>
  </si>
  <si>
    <t>3.3 Aktivace dlouhodobého nehmotného majetku</t>
  </si>
  <si>
    <t>3.4 Aktivace dlouhodobého hmotného majetku</t>
  </si>
  <si>
    <t>4. Výnosy z daní a poplatků</t>
  </si>
  <si>
    <t>5. Ostatní  provozní výnosy</t>
  </si>
  <si>
    <t>5.2 Výnosy z odepsaných pohledávek</t>
  </si>
  <si>
    <t xml:space="preserve">5.3 Výnosy z prodeje materiálu </t>
  </si>
  <si>
    <t>5.4 Tržby\Výnosy z prodeje dlouhodobého nehmotného majetku</t>
  </si>
  <si>
    <t xml:space="preserve">5.5 Tržby\Výnosy z prodeje dlouhodobého hmotného majetku </t>
  </si>
  <si>
    <t>5.6 Čerpání rezervního fondu z výsledku hospodaření nebo vedlejší činnosti</t>
  </si>
  <si>
    <t>5.7 Příjmy z vedlejší/doplňkové činnosti ( pouze zisk z této činnosti, kterým chcete zlepšít hospodaření služby )</t>
  </si>
  <si>
    <t>6. Finanční výnosy</t>
  </si>
  <si>
    <t>6.1 Úroky</t>
  </si>
  <si>
    <t>7. Dotace\Výnosy z nároků na prostředky SR, rozpočtů územních samosprávných celků a státních fondů</t>
  </si>
  <si>
    <t xml:space="preserve">7.1 Provozní dotace\Výnosy z nároků na prostředky státního rozpočtu </t>
  </si>
  <si>
    <t>7.1.1 Ministerstvo práce a sociálních věcí</t>
  </si>
  <si>
    <t>7.1.1.1 Dotace na poskytování sociálních služeb (zde patří dotační řízení Středočeského kraje, mimořádné dotační řízení a dofinancování) Částku je nutno v poznámce rozepsat po jednotlivých krajích, které dotace poskytly a kolik</t>
  </si>
  <si>
    <t>7.1.1.2 Ostatní</t>
  </si>
  <si>
    <t>7.1.2 Příspěvky od úřadů práce (příspěvek na péči od úřadu práce patří do 1.2.1.1.1 - Za poskytovanou péči)</t>
  </si>
  <si>
    <t>7.1.3 Úřad vlády ČR</t>
  </si>
  <si>
    <t>7.1.4 Ostatní resorty</t>
  </si>
  <si>
    <t>7.1.4.1 Ministerstvo dopravy</t>
  </si>
  <si>
    <t>7.1.4.2 Ministerstvo financí</t>
  </si>
  <si>
    <t xml:space="preserve">7.1.4.3 Ministerstvo kultury </t>
  </si>
  <si>
    <t>7.1.4.4 Ministerstvo obrany</t>
  </si>
  <si>
    <t>7.1.4.5 Ministerstvo pro místní rozvoj</t>
  </si>
  <si>
    <t>7.1.4.6 Ministerstvo průmyslu a obchodu</t>
  </si>
  <si>
    <t>7.1.4.7 Ministerstvo spravedlnosti</t>
  </si>
  <si>
    <t>7.1.4.8 Ministerstvo školství, mládeže a tělovýchovy</t>
  </si>
  <si>
    <t>7.1.4.9 Ministerstvo vnitra</t>
  </si>
  <si>
    <t>7.1.4.10 Ministerstvo zahraničních věcí</t>
  </si>
  <si>
    <t>7.1.4.11 Ministerstvo zdravotnictví</t>
  </si>
  <si>
    <t>7.1.4.12 Ministerstvo zemědělství</t>
  </si>
  <si>
    <t>7.1.4.13 Ministerstvo životního prostředí</t>
  </si>
  <si>
    <t>7.1.4.14 Ostatní</t>
  </si>
  <si>
    <t>7.2 Provozní dotace/Výnosy z nároků na prostředky rozpočtů územních samosprávných celků</t>
  </si>
  <si>
    <t>7.2.1 Kraj</t>
  </si>
  <si>
    <t xml:space="preserve">7.2.1.1 Příspěvek zřizovatele na provoz  V poznámce je nutno uvést název kraje, případně rozepsat do popisu po jednotlivých krajích </t>
  </si>
  <si>
    <t>7.2.1.2 Dotace - (individuální projekty , OPZ, HUF.. ) Částku je nutno v poznámce rozepsat po jednotlivých krajích a projektech, které dotace poskytly a kolik  (zde nepatří dotační řízení Středočeského kraje, mimořádné dotační řízení a dofinancování)</t>
  </si>
  <si>
    <t>7.2.1.3 Grant - Částku je nutno rozepsat po jednotlivých krajích, které granty poskytly.</t>
  </si>
  <si>
    <t>7.2.1.4 Dary - Částku je nutno rozepsat po jednotlivých krajích, které dary poskytly.</t>
  </si>
  <si>
    <t>7.2.2 Obec</t>
  </si>
  <si>
    <t>7.2.2.1 Příspěvek zřizovatele</t>
  </si>
  <si>
    <t>7.2.2.2 Dotace - Částku je nutno rozepsat po jednotlivých obcích, které dotace poskytly.</t>
  </si>
  <si>
    <t>7.2.2.3 Grant - Částku je nutno rozepsat po jednotlivých obcích, které granty poskytly.</t>
  </si>
  <si>
    <t>7.2.2.4 Dary - Částku je nutno rozepsat po jednotlivých obcích, které dary poskytly.</t>
  </si>
  <si>
    <t>7.3 Výnosy z nároků na prostředky státních fondů</t>
  </si>
  <si>
    <t>7.4 Strukturální fondy - Jedná se o zdroje ze strukturálních fondu, ale ne o zdroje z Individuálních projektů - viz část. 1.4</t>
  </si>
  <si>
    <t>8. Výnosy ze sdílených daní</t>
  </si>
  <si>
    <t>9. Přijaté příspěvky</t>
  </si>
  <si>
    <t>10. Dary nebo čerpání rezervního fondu z darů</t>
  </si>
  <si>
    <t>11. Ostatní - Je-li částka &gt;0, pak je nutno k ní uvést do poznámky</t>
  </si>
  <si>
    <t xml:space="preserve">! Pozor, všechny výnosy služby musí být uvedeny, nesmí se stát, že některé výnosy neuvedete!  Pokud si nebudete jisti přesným umístěním konkrétních výnosů, je možné zatelefonovat nebo poslat email s dotazem! </t>
  </si>
  <si>
    <t>SHRNUTÍ EKONOMICKÝCH UKAZATELŮ - KONTROLNÍ LIST</t>
  </si>
  <si>
    <t xml:space="preserve">tento list je kontrolní, </t>
  </si>
  <si>
    <t>data vychází z vámi uvedených údajů na předchozích listech</t>
  </si>
  <si>
    <t>NA TOMTO LISTU SE NIC NEVYPLŇUJE - LIST JE POUZE KONTROLNÍ</t>
  </si>
  <si>
    <t xml:space="preserve">ZA SLUŽBU </t>
  </si>
  <si>
    <t>IDENTIFIKÁTOR</t>
  </si>
  <si>
    <t>Rozdíl výnosy a náklady</t>
  </si>
  <si>
    <t>Zdůvodnění  v případě, že je služba v mínusu (zdůvodnění, jakým bude způsobem bude ztráta řešena, např. ziskem z jiné služby, úvěrem...)</t>
  </si>
  <si>
    <t xml:space="preserve">Jestliže nacházíte nesrovnalosti, je možné se  vrátit na předchozí listy a data opravit. Pokud máte službu ve ztrátě, je potřeba úvést ve výnosech i prostředky, kterými ztrátovou službu dotujete. </t>
  </si>
  <si>
    <t xml:space="preserve">Počet přepočtených úvazků </t>
  </si>
  <si>
    <t xml:space="preserve">V případě dělené působnosti vyplňujte úvazky za celou službu, ne pouze za Středočeský kraj. </t>
  </si>
  <si>
    <r>
      <t xml:space="preserve">Vyplňte prosím počet </t>
    </r>
    <r>
      <rPr>
        <b/>
        <i/>
        <sz val="14"/>
        <color rgb="FFFF0000"/>
        <rFont val="Calibri"/>
        <family val="2"/>
        <charset val="238"/>
        <scheme val="minor"/>
      </rPr>
      <t>přepočtených</t>
    </r>
    <r>
      <rPr>
        <b/>
        <sz val="14"/>
        <color rgb="FF666666"/>
        <rFont val="Calibri"/>
        <family val="2"/>
        <charset val="238"/>
        <scheme val="minor"/>
      </rPr>
      <t xml:space="preserve"> úvazků přímé a nepřímé péče v dané službě. </t>
    </r>
  </si>
  <si>
    <t>Služba</t>
  </si>
  <si>
    <t>Pouze zdravotničtí pracovníci</t>
  </si>
  <si>
    <t>Ambulantní</t>
  </si>
  <si>
    <t>Terénní</t>
  </si>
  <si>
    <t xml:space="preserve">Pobytová </t>
  </si>
  <si>
    <t>Forma služby</t>
  </si>
  <si>
    <t>Průměrná výše úhrad za základní činnosti v Kč na jednotku bez příspěvku na péči*</t>
  </si>
  <si>
    <t>Ambulantní  (jednotka- hod)</t>
  </si>
  <si>
    <t>Terénní  (jednotka- hod)</t>
  </si>
  <si>
    <t>Pobytová  (jednotka- počet lůžkodnů)</t>
  </si>
  <si>
    <t>list 7</t>
  </si>
  <si>
    <t>Vyplňte kontaktní údaje na statutárního zástupce organizace (povinné)</t>
  </si>
  <si>
    <t>Jméno a příjmení kontaktní osoby</t>
  </si>
  <si>
    <t xml:space="preserve">Pracovní zařazení </t>
  </si>
  <si>
    <t xml:space="preserve">Email </t>
  </si>
  <si>
    <t xml:space="preserve">Telefon </t>
  </si>
  <si>
    <t>Jméno a příjmení</t>
  </si>
  <si>
    <r>
      <t xml:space="preserve">Všechny vyplněné dotazníky za celou organizaci prosím zašlete (ve formě excel) společně na email : </t>
    </r>
    <r>
      <rPr>
        <b/>
        <u/>
        <sz val="18"/>
        <color rgb="FF0070C0"/>
        <rFont val="Calibri"/>
        <family val="2"/>
        <charset val="238"/>
        <scheme val="minor"/>
      </rPr>
      <t>houzvicka@kr-s.cz</t>
    </r>
  </si>
  <si>
    <t>Počet dnů (skutečný počet dnů fungování služby)*</t>
  </si>
  <si>
    <t>*</t>
  </si>
  <si>
    <t xml:space="preserve"> bez svátků,víkendů a dovolených pokud služby byla zavřena</t>
  </si>
  <si>
    <t xml:space="preserve">Přehled poskytovaných fakultativních činností </t>
  </si>
  <si>
    <t xml:space="preserve">Nezapomeňte, že ve všech otázkách se údaje vyplňují pouze za službu, kterou máte vyplněnou na úvodním listu (nikoli za celou organizaci!), tj. za identifikátor. Pokud jsou fakultativní činnosti využívány ve více službách je potřeba náklady a výnosy adekvátně rozdělit mezi tyto služby.   </t>
  </si>
  <si>
    <r>
      <t xml:space="preserve">1.2.1.2 Úhrady za poskytování fakultativních činností </t>
    </r>
    <r>
      <rPr>
        <sz val="12"/>
        <rFont val="Arial"/>
        <family val="2"/>
        <charset val="238"/>
      </rPr>
      <t xml:space="preserve"> </t>
    </r>
    <r>
      <rPr>
        <b/>
        <sz val="12"/>
        <rFont val="Arial"/>
        <family val="2"/>
        <charset val="238"/>
      </rPr>
      <t>(položka je automaticky propsána z listu Fakultativní činnosti)</t>
    </r>
  </si>
  <si>
    <t xml:space="preserve">V případě dělené působnosti vyplňujte náklady i výnosy za celou službu, ne pouze za Středočeský kraj. </t>
  </si>
  <si>
    <r>
      <t>Do uváděných nákladů i výnosů v tomto listě uveďte</t>
    </r>
    <r>
      <rPr>
        <b/>
        <sz val="14"/>
        <color rgb="FFFF0000"/>
        <rFont val="Calibri"/>
        <family val="2"/>
        <charset val="238"/>
        <scheme val="minor"/>
      </rPr>
      <t xml:space="preserve"> veškeré náklady i výnosy vynaložené na fakultativní činnost v této službě.</t>
    </r>
    <r>
      <rPr>
        <sz val="14"/>
        <color theme="1"/>
        <rFont val="Calibri"/>
        <family val="2"/>
        <scheme val="minor"/>
      </rPr>
      <t xml:space="preserve"> Nejedná se pouze o materiál, ale i mzdy, energie a ostatní položky sloužící k zajištění fakultativních činností.  </t>
    </r>
  </si>
  <si>
    <r>
      <rPr>
        <b/>
        <i/>
        <sz val="14"/>
        <color theme="1"/>
        <rFont val="Calibri"/>
        <family val="2"/>
        <charset val="238"/>
        <scheme val="minor"/>
      </rPr>
      <t xml:space="preserve">Náklady  za fakultativní činnosti : </t>
    </r>
    <r>
      <rPr>
        <i/>
        <sz val="14"/>
        <color theme="1"/>
        <rFont val="Calibri"/>
        <family val="2"/>
        <charset val="238"/>
        <scheme val="minor"/>
      </rPr>
      <t xml:space="preserve"> do těchto nákladů spadaní veškeré náklady vynaložené na fakultativní činnost v této službě. Nejedná se pouze o materiál, ale i mzdy, energie a ostatní položky sloužící k zajištění fakultativních činností.  </t>
    </r>
  </si>
  <si>
    <t xml:space="preserve">1.2.1.2 Úhrady za poskytování fakultativních činností </t>
  </si>
  <si>
    <r>
      <t xml:space="preserve">Do uváděných nákladů </t>
    </r>
    <r>
      <rPr>
        <b/>
        <sz val="14"/>
        <color rgb="FFFF0000"/>
        <rFont val="Calibri"/>
        <family val="2"/>
        <charset val="238"/>
        <scheme val="minor"/>
      </rPr>
      <t>nezahrnujte náklady vynaložené na fakultativní činnosti a zdravotní péči</t>
    </r>
    <r>
      <rPr>
        <sz val="14"/>
        <color theme="1"/>
        <rFont val="Calibri"/>
        <family val="2"/>
        <scheme val="minor"/>
      </rPr>
      <t>, které nesouvisí s poskytováním základních činností služby. Fakultativní náklady a náklady na zdravotní péči jsou řešeny v samostatných listech.</t>
    </r>
  </si>
  <si>
    <r>
      <t xml:space="preserve">Do uváděných výnosů </t>
    </r>
    <r>
      <rPr>
        <b/>
        <sz val="14"/>
        <color rgb="FFFF0000"/>
        <rFont val="Calibri"/>
        <family val="2"/>
        <charset val="238"/>
        <scheme val="minor"/>
      </rPr>
      <t>nezahrnujte výnosy z fakultativní činnosti a zdravotní péče</t>
    </r>
    <r>
      <rPr>
        <sz val="14"/>
        <color theme="1"/>
        <rFont val="Calibri"/>
        <family val="2"/>
        <scheme val="minor"/>
      </rPr>
      <t>, které nesouvisí s poskytováním základních činností služby. Fakultativní výnosy a výnosy ze zdravotní péče jsou řešeny v samostatných listech.</t>
    </r>
  </si>
  <si>
    <t xml:space="preserve">Nezapomeňte, že ve všech otázkách se údaje vyplňují pouze za službu, kterou máte vyplněnou na úvodním listu (nikoli za celou organizaci!), tj. za identifikátor. Pokud je zdravotní péče využívána ve více službách je potřeba náklady a výnosy adekvátně rozdělit mezi tyto služby.   </t>
  </si>
  <si>
    <t xml:space="preserve">Stručný přehled poskytované zdravotní péče </t>
  </si>
  <si>
    <r>
      <rPr>
        <b/>
        <i/>
        <sz val="14"/>
        <color theme="1"/>
        <rFont val="Calibri"/>
        <family val="2"/>
        <charset val="238"/>
        <scheme val="minor"/>
      </rPr>
      <t xml:space="preserve">Náklady  za zdravotní péči : </t>
    </r>
    <r>
      <rPr>
        <i/>
        <sz val="14"/>
        <color theme="1"/>
        <rFont val="Calibri"/>
        <family val="2"/>
        <charset val="238"/>
        <scheme val="minor"/>
      </rPr>
      <t xml:space="preserve"> do těchto nákladů spadaní veškeré náklady vynaložené na zdravotní péči v této službě. Nejedná se pouze o materiál, ale i mzdy, energie a ostatní položky sloužící k zajištění zdravotní péče.  </t>
    </r>
  </si>
  <si>
    <r>
      <rPr>
        <b/>
        <i/>
        <sz val="14"/>
        <color theme="1"/>
        <rFont val="Calibri"/>
        <family val="2"/>
        <charset val="238"/>
        <scheme val="minor"/>
      </rPr>
      <t xml:space="preserve">Výnosy  za zdravotní péči </t>
    </r>
    <r>
      <rPr>
        <i/>
        <sz val="14"/>
        <color theme="1"/>
        <rFont val="Calibri"/>
        <family val="2"/>
        <charset val="238"/>
        <scheme val="minor"/>
      </rPr>
      <t>: pozor na pokrytí nákladů můžou být použity pouze příjmy, které to umožňují. (např. dotace od MPSV z programu A to neumožňujě)</t>
    </r>
  </si>
  <si>
    <r>
      <rPr>
        <b/>
        <i/>
        <sz val="14"/>
        <color theme="1"/>
        <rFont val="Calibri"/>
        <family val="2"/>
        <charset val="238"/>
        <scheme val="minor"/>
      </rPr>
      <t xml:space="preserve">Výnosy  za fakultativní činnosti </t>
    </r>
    <r>
      <rPr>
        <i/>
        <sz val="14"/>
        <color theme="1"/>
        <rFont val="Calibri"/>
        <family val="2"/>
        <charset val="238"/>
        <scheme val="minor"/>
      </rPr>
      <t>: pozor výnosy by se měli rovnat nákladům za fakultativní činnosti. Zároveň na pokrytí nákladů můžou být použity pouze příjmy, které to umožňují. (např. dotace od MPSV z programu A to neumožňujě)</t>
    </r>
  </si>
  <si>
    <t>Náklady služby za základní činnosti ambulantní a terénní formy</t>
  </si>
  <si>
    <t>Náklady služby za základní činnosti pobytové formy</t>
  </si>
  <si>
    <t>Náklady služby za fakultativní činnosti</t>
  </si>
  <si>
    <t>Náklady služby za zdravotní péči</t>
  </si>
  <si>
    <t>Výnosy služby za základní činnosti ambulantní, terénní a pobytové formy</t>
  </si>
  <si>
    <t>Výnosy služby za fakultativní činnosti</t>
  </si>
  <si>
    <t>Výnosy služby za zdravotní péči</t>
  </si>
  <si>
    <t>Celkové náklady služby</t>
  </si>
  <si>
    <t>Celkové výnosy služby</t>
  </si>
  <si>
    <t xml:space="preserve">Vyplňte kontaktní údaje na osobu, která dotazník vyplnila </t>
  </si>
  <si>
    <t>Úvazky nepřímé péče vztahující se k zdravotní péči</t>
  </si>
  <si>
    <t>Úvazky vztahující se k fakultativním činnostem</t>
  </si>
  <si>
    <t>Úvazky přímé péče pouze základní činnost</t>
  </si>
  <si>
    <t>Úvazky nepřímé péče pouze základní činnost</t>
  </si>
  <si>
    <t>Sběr dat v oblasti poskytování sociálních služeb ve Středočeském kraji za rok 2023</t>
  </si>
  <si>
    <t>Doba poskytování služby v roce 2023</t>
  </si>
  <si>
    <t>Počet měsíců poskytování služby v roce 2023</t>
  </si>
  <si>
    <r>
      <t xml:space="preserve">Náklady v roce 2023 na ZÁKLADNÍ ČINNOSTI služby  za </t>
    </r>
    <r>
      <rPr>
        <sz val="16"/>
        <color rgb="FFFF0000"/>
        <rFont val="Calibri"/>
        <family val="2"/>
        <charset val="238"/>
        <scheme val="minor"/>
      </rPr>
      <t>ambulantní a terénní formu</t>
    </r>
  </si>
  <si>
    <r>
      <rPr>
        <b/>
        <sz val="12"/>
        <color theme="1"/>
        <rFont val="Calibri"/>
        <family val="2"/>
        <charset val="238"/>
        <scheme val="minor"/>
      </rPr>
      <t>Kontrolní součet :</t>
    </r>
    <r>
      <rPr>
        <sz val="12"/>
        <color theme="1"/>
        <rFont val="Calibri"/>
        <family val="2"/>
        <scheme val="minor"/>
      </rPr>
      <t xml:space="preserve"> Náklady za službu v roce 2023 ambulantní a terénní forma bez fakultativních nákladů</t>
    </r>
    <r>
      <rPr>
        <sz val="12"/>
        <color theme="1"/>
        <rFont val="Calibri"/>
        <family val="2"/>
        <charset val="238"/>
        <scheme val="minor"/>
      </rPr>
      <t xml:space="preserve"> a zdravotní péče</t>
    </r>
  </si>
  <si>
    <t>Výše uvedené údaje budou porovnány s daty, které budou vykázány 30.6.2024 v systému OK poskytovatel.</t>
  </si>
  <si>
    <t>Náklady v roce 2023 na ZÁKLADNÍ ČINNOSTI služby  za pobytovou formu</t>
  </si>
  <si>
    <t>Kontrolní součet :  Náklady za službu v roce 2023 pobytová forma bez fakultativních nákladů a zdravotní péče</t>
  </si>
  <si>
    <t>Výnosy služby za základní činnosti v roce 2023</t>
  </si>
  <si>
    <t>Kontrolní součet: Výnosy za službu v roce 2023</t>
  </si>
  <si>
    <t xml:space="preserve">Náklady a výnosy v roce 2023 na fakultativní služby poskytované v rámci této služby. </t>
  </si>
  <si>
    <t>Kontrolní součet : Celkové náklady za fakultativní činnosti vztahující se k dané službě v roce 2023.</t>
  </si>
  <si>
    <t>Kontrolní součet: Celkové výnosy za fakultativní činnosti vztahující se k dané službě v roce 2023.</t>
  </si>
  <si>
    <t xml:space="preserve">Náklady a výnosy v roce 2023 za zdravotní péči poskytované v rámci této služby. </t>
  </si>
  <si>
    <t>Kontrolní součet : Celkové náklady na zdravotní péči vztahující se k dané službě v roce 2023.</t>
  </si>
  <si>
    <t>Kontrolní součet: Celkové Výnosy za zdravotní péči vztahující se k dané službě v roce 2023.</t>
  </si>
  <si>
    <t>Úhrady - úveďte průměrnou výši úhrad od uživatelů za poskytování základních činností a počet vykázaných jednotek za rok 2023</t>
  </si>
  <si>
    <t>2.4.10 Ostatní náklady jinde neuvedené vztahující se k dané službě. Je-li částka &gt;0, pak je nutno k ní uvést komentář k jednotlivým položkám!</t>
  </si>
  <si>
    <t>1.4. Ostatní. Je-li částka &gt;0, pak je nutno k ní uvést komentář k jednotlivým položkám!</t>
  </si>
  <si>
    <t>3.7 Ostatní. Je-li částka &gt;0, pak je nutno k ní uvést komentář k jednotlivým položkám!</t>
  </si>
  <si>
    <t>4.3 Ostatní  ( účet 538 ). Je-li částka &gt;0, pak je nutno k ní uvést komentář k jednotlivým položkám!</t>
  </si>
  <si>
    <t>5.6 Ostatní.  Je-li částka &gt;0, pak je nutno k ní uvést komentář k jednotlivým položkám!</t>
  </si>
  <si>
    <t>6.8 Ostatní. Je-li částka &gt;0, pak je nutno k ní uvést komentář k jednotlivým položkám!</t>
  </si>
  <si>
    <t>7.3 Ostatní. Je-li částka &gt;0, pak je nutno k ní uvést komentář k jednotlivým položkám!</t>
  </si>
  <si>
    <t>12. Ostatní.  Je-li částka &gt;0, pak je nutno k ní uvést komentář k jednotlivým položkám!</t>
  </si>
  <si>
    <t xml:space="preserve">12. Ostatní. Je-li částka &gt;0, pak je nutno k ní uvést komentář k jednotlivým položkám </t>
  </si>
  <si>
    <t>5.6 Ostatní. Je-li částka &gt;0, pak je nutno k ní uvést komentář k jednotlivým položkám!</t>
  </si>
  <si>
    <t>7.5. Ostatní. Je-li částka &gt;0, pak je nutno k ní uvést komentář k jednotlivým položkám!</t>
  </si>
  <si>
    <t>6.2 Ostatní. Je-li částka &gt;0, pak je nutno k ní uvést komentář k jednotlivým položkám!</t>
  </si>
  <si>
    <t>5.8 Ostatní. Je-li částka &gt;0, pak je nutno k ní uvést komentář k jednotlivým položkám!</t>
  </si>
  <si>
    <t>1.7 Ostatní. Je-li částka &gt;0, pak je nutno k ní uvést komentář k jednotlivým položkám!</t>
  </si>
  <si>
    <t>7.1.4.14 Ostatní. Je-li částka &gt;0, pak je nutno k ní uvést komentář k jednotlivým položkám!</t>
  </si>
  <si>
    <t>6.1 Odpisy dlouhodobého majetku                     ( účet 551 )</t>
  </si>
  <si>
    <t>7.1.1.2 Ostatní. Je-li částka &gt;0, pak je nutno k ní uvést komentář k jednotlivým položkám!</t>
  </si>
  <si>
    <t xml:space="preserve">5.6 Ostatní. Je-li částka &gt;0, pak je nutno k ní uvést komentář k jednotlivým položkám! </t>
  </si>
  <si>
    <t>Počet vykázaných jednotek za rok            (u pobytových služeb obložnost)</t>
  </si>
  <si>
    <t>Maximální kapacita v daném roce dle registru</t>
  </si>
  <si>
    <t xml:space="preserve">Poznámka ( Pečovatelské služby a osobní asistence prosím o rozepsání ostaních činností, které nepokrývají hodiny péče) </t>
  </si>
  <si>
    <t>*tísňová péče jednotka měsíc, noclehárny den provozu služby</t>
  </si>
  <si>
    <t xml:space="preserve">1. Spotřebované nákupy účet 501 </t>
  </si>
  <si>
    <t>1. Spotřebované nákupy účet 501</t>
  </si>
  <si>
    <r>
      <t xml:space="preserve">1.2.1.2 Úhrady za poskytování fakultativních činností </t>
    </r>
    <r>
      <rPr>
        <sz val="12"/>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</si>
</sst>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0\ &quot;Kč&quot;"/>
  </numFmts>
  <fonts count="91" x14ac:knownFonts="1">
    <font>
      <sz val="11"/>
      <color theme="1"/>
      <name val="Calibri"/>
      <family val="2"/>
      <scheme val="minor"/>
    </font>
    <font>
      <sz val="11"/>
      <color theme="1"/>
      <name val="Calibri"/>
      <family val="2"/>
      <scheme val="minor"/>
    </font>
    <font>
      <sz val="11"/>
      <color theme="0"/>
      <name val="Calibri"/>
      <family val="2"/>
      <scheme val="minor"/>
    </font>
    <font>
      <sz val="8"/>
      <color rgb="FF666666"/>
      <name val="Arial"/>
      <family val="2"/>
      <charset val="238"/>
    </font>
    <font>
      <b/>
      <sz val="14"/>
      <name val="Calibri Light"/>
      <family val="1"/>
      <charset val="238"/>
      <scheme val="major"/>
    </font>
    <font>
      <b/>
      <sz val="14"/>
      <name val="Arial"/>
      <family val="2"/>
      <charset val="238"/>
    </font>
    <font>
      <sz val="11"/>
      <name val="Calibri"/>
      <family val="2"/>
      <scheme val="minor"/>
    </font>
    <font>
      <b/>
      <i/>
      <sz val="10"/>
      <color rgb="FFFF0000"/>
      <name val="Arial"/>
      <family val="2"/>
      <charset val="238"/>
    </font>
    <font>
      <sz val="11"/>
      <color theme="0"/>
      <name val="Arial"/>
      <family val="2"/>
      <charset val="238"/>
    </font>
    <font>
      <sz val="16"/>
      <color theme="4" tint="-0.499984740745262"/>
      <name val="Calibri"/>
      <family val="2"/>
      <charset val="238"/>
      <scheme val="minor"/>
    </font>
    <font>
      <b/>
      <i/>
      <sz val="8"/>
      <color rgb="FF008000"/>
      <name val="Arial"/>
      <family val="2"/>
      <charset val="238"/>
    </font>
    <font>
      <i/>
      <sz val="10"/>
      <color rgb="FF666666"/>
      <name val="Arial"/>
      <family val="2"/>
      <charset val="238"/>
    </font>
    <font>
      <sz val="14"/>
      <color rgb="FF666666"/>
      <name val="Calibri"/>
      <family val="2"/>
      <charset val="238"/>
      <scheme val="minor"/>
    </font>
    <font>
      <i/>
      <sz val="11"/>
      <color theme="1"/>
      <name val="Calibri"/>
      <family val="2"/>
      <charset val="238"/>
      <scheme val="minor"/>
    </font>
    <font>
      <b/>
      <i/>
      <sz val="8"/>
      <color rgb="FF333399"/>
      <name val="Arial"/>
      <family val="2"/>
      <charset val="238"/>
    </font>
    <font>
      <sz val="16"/>
      <color theme="1"/>
      <name val="Calibri"/>
      <family val="2"/>
      <scheme val="minor"/>
    </font>
    <font>
      <i/>
      <sz val="10"/>
      <color rgb="FF666666"/>
      <name val="Calibri"/>
      <family val="2"/>
      <charset val="238"/>
      <scheme val="minor"/>
    </font>
    <font>
      <sz val="11"/>
      <color rgb="FF666666"/>
      <name val="Arial"/>
      <family val="2"/>
      <charset val="238"/>
    </font>
    <font>
      <sz val="11"/>
      <color theme="0" tint="-0.34998626667073579"/>
      <name val="Calibri"/>
      <family val="2"/>
      <scheme val="minor"/>
    </font>
    <font>
      <i/>
      <sz val="11"/>
      <color theme="0" tint="-0.499984740745262"/>
      <name val="Calibri"/>
      <family val="2"/>
      <charset val="238"/>
      <scheme val="minor"/>
    </font>
    <font>
      <b/>
      <sz val="11"/>
      <color rgb="FFFF0000"/>
      <name val="Calibri"/>
      <family val="2"/>
      <charset val="238"/>
      <scheme val="minor"/>
    </font>
    <font>
      <i/>
      <sz val="8"/>
      <color rgb="FF666666"/>
      <name val="Arial"/>
      <family val="2"/>
      <charset val="238"/>
    </font>
    <font>
      <b/>
      <sz val="8"/>
      <color rgb="FF008000"/>
      <name val="Arial"/>
      <family val="2"/>
      <charset val="238"/>
    </font>
    <font>
      <sz val="11"/>
      <color rgb="FF666666"/>
      <name val="Calibri"/>
      <family val="2"/>
      <charset val="238"/>
    </font>
    <font>
      <sz val="11"/>
      <color rgb="FFFF0000"/>
      <name val="Calibri"/>
      <family val="2"/>
      <scheme val="minor"/>
    </font>
    <font>
      <sz val="14"/>
      <name val="Arial"/>
      <family val="2"/>
      <charset val="238"/>
    </font>
    <font>
      <b/>
      <sz val="16"/>
      <color theme="4" tint="-0.499984740745262"/>
      <name val="Calibri"/>
      <family val="2"/>
      <charset val="238"/>
      <scheme val="minor"/>
    </font>
    <font>
      <sz val="12"/>
      <color theme="4" tint="-0.499984740745262"/>
      <name val="Arial"/>
      <family val="2"/>
      <charset val="238"/>
    </font>
    <font>
      <b/>
      <i/>
      <sz val="8"/>
      <color rgb="FFFF6600"/>
      <name val="Arial"/>
      <family val="2"/>
      <charset val="238"/>
    </font>
    <font>
      <b/>
      <i/>
      <sz val="8"/>
      <color theme="4" tint="-0.249977111117893"/>
      <name val="Arial"/>
      <family val="2"/>
      <charset val="238"/>
    </font>
    <font>
      <i/>
      <sz val="14"/>
      <color theme="1"/>
      <name val="Calibri"/>
      <family val="2"/>
      <charset val="238"/>
      <scheme val="minor"/>
    </font>
    <font>
      <sz val="14"/>
      <color theme="1"/>
      <name val="Calibri"/>
      <family val="2"/>
      <scheme val="minor"/>
    </font>
    <font>
      <b/>
      <sz val="10"/>
      <name val="Arial"/>
      <family val="2"/>
      <charset val="238"/>
    </font>
    <font>
      <sz val="14"/>
      <color theme="1"/>
      <name val="Calibri"/>
      <family val="2"/>
      <charset val="238"/>
      <scheme val="minor"/>
    </font>
    <font>
      <sz val="12"/>
      <color theme="1"/>
      <name val="Calibri"/>
      <family val="2"/>
      <charset val="238"/>
      <scheme val="minor"/>
    </font>
    <font>
      <b/>
      <sz val="12"/>
      <color theme="1"/>
      <name val="Calibri"/>
      <family val="2"/>
      <charset val="238"/>
      <scheme val="minor"/>
    </font>
    <font>
      <sz val="12"/>
      <color theme="1"/>
      <name val="Calibri"/>
      <family val="2"/>
      <scheme val="minor"/>
    </font>
    <font>
      <b/>
      <i/>
      <sz val="20"/>
      <color theme="1"/>
      <name val="Calibri"/>
      <family val="2"/>
      <charset val="238"/>
      <scheme val="minor"/>
    </font>
    <font>
      <b/>
      <sz val="12"/>
      <name val="Arial"/>
      <family val="2"/>
      <charset val="238"/>
    </font>
    <font>
      <sz val="12"/>
      <name val="Arial"/>
      <family val="2"/>
      <charset val="238"/>
    </font>
    <font>
      <i/>
      <sz val="12"/>
      <name val="Arial"/>
      <family val="2"/>
      <charset val="238"/>
    </font>
    <font>
      <sz val="10"/>
      <name val="Arial CE"/>
      <family val="2"/>
      <charset val="238"/>
    </font>
    <font>
      <b/>
      <sz val="12"/>
      <color theme="4" tint="-0.499984740745262"/>
      <name val="Calibri"/>
      <family val="2"/>
      <charset val="238"/>
      <scheme val="minor"/>
    </font>
    <font>
      <sz val="12"/>
      <name val="Calibri"/>
      <family val="2"/>
      <charset val="238"/>
      <scheme val="minor"/>
    </font>
    <font>
      <b/>
      <sz val="11"/>
      <color rgb="FF666666"/>
      <name val="Arial"/>
      <family val="2"/>
      <charset val="238"/>
    </font>
    <font>
      <b/>
      <sz val="16"/>
      <color rgb="FFFF0000"/>
      <name val="Calibri"/>
      <family val="2"/>
      <charset val="238"/>
      <scheme val="minor"/>
    </font>
    <font>
      <b/>
      <sz val="16"/>
      <color theme="1"/>
      <name val="Calibri"/>
      <family val="2"/>
      <charset val="238"/>
      <scheme val="minor"/>
    </font>
    <font>
      <b/>
      <sz val="10"/>
      <color theme="1"/>
      <name val="Calibri"/>
      <family val="2"/>
      <charset val="238"/>
      <scheme val="minor"/>
    </font>
    <font>
      <sz val="10"/>
      <color theme="4" tint="-0.249977111117893"/>
      <name val="Arial"/>
      <family val="2"/>
      <charset val="238"/>
    </font>
    <font>
      <b/>
      <sz val="14"/>
      <color rgb="FF666666"/>
      <name val="Calibri"/>
      <family val="2"/>
      <charset val="238"/>
      <scheme val="minor"/>
    </font>
    <font>
      <b/>
      <sz val="10"/>
      <color rgb="FF666666"/>
      <name val="Arial"/>
      <family val="2"/>
      <charset val="238"/>
    </font>
    <font>
      <i/>
      <sz val="10"/>
      <color rgb="FF000000"/>
      <name val="Arial"/>
      <family val="2"/>
      <charset val="238"/>
    </font>
    <font>
      <sz val="10"/>
      <color rgb="FF000000"/>
      <name val="Arial"/>
      <family val="2"/>
      <charset val="238"/>
    </font>
    <font>
      <b/>
      <sz val="12"/>
      <color rgb="FF000000"/>
      <name val="Arial"/>
      <family val="2"/>
      <charset val="238"/>
    </font>
    <font>
      <sz val="12"/>
      <color rgb="FF000000"/>
      <name val="Arial"/>
      <family val="2"/>
      <charset val="238"/>
    </font>
    <font>
      <i/>
      <sz val="12"/>
      <color rgb="FF000000"/>
      <name val="Arial"/>
      <family val="2"/>
      <charset val="238"/>
    </font>
    <font>
      <u/>
      <sz val="11"/>
      <color theme="10"/>
      <name val="Calibri"/>
      <family val="2"/>
      <scheme val="minor"/>
    </font>
    <font>
      <b/>
      <sz val="12"/>
      <color rgb="FFFF0000"/>
      <name val="Arial"/>
      <family val="2"/>
      <charset val="238"/>
    </font>
    <font>
      <sz val="10"/>
      <name val="Arial"/>
      <family val="2"/>
      <charset val="238"/>
    </font>
    <font>
      <i/>
      <sz val="11"/>
      <color theme="0" tint="-0.34998626667073579"/>
      <name val="Calibri"/>
      <family val="2"/>
      <charset val="238"/>
      <scheme val="minor"/>
    </font>
    <font>
      <b/>
      <sz val="16"/>
      <color theme="4" tint="-0.249977111117893"/>
      <name val="Calibri"/>
      <family val="2"/>
      <charset val="238"/>
      <scheme val="minor"/>
    </font>
    <font>
      <sz val="12"/>
      <color theme="4" tint="-0.249977111117893"/>
      <name val="Arial"/>
      <family val="2"/>
      <charset val="238"/>
    </font>
    <font>
      <i/>
      <sz val="14"/>
      <color rgb="FF333333"/>
      <name val="Calibri"/>
      <family val="2"/>
      <charset val="238"/>
      <scheme val="minor"/>
    </font>
    <font>
      <i/>
      <sz val="8"/>
      <color rgb="FF333333"/>
      <name val="Arial"/>
      <family val="2"/>
      <charset val="238"/>
    </font>
    <font>
      <sz val="10"/>
      <color rgb="FF666666"/>
      <name val="Arial"/>
      <family val="2"/>
      <charset val="238"/>
    </font>
    <font>
      <sz val="10"/>
      <color theme="1"/>
      <name val="Calibri"/>
      <family val="2"/>
      <scheme val="minor"/>
    </font>
    <font>
      <sz val="10"/>
      <color rgb="FF032C3E"/>
      <name val="Arial"/>
      <family val="2"/>
      <charset val="238"/>
    </font>
    <font>
      <i/>
      <sz val="8"/>
      <color rgb="FF000000"/>
      <name val="Arial"/>
      <family val="2"/>
      <charset val="238"/>
    </font>
    <font>
      <sz val="16"/>
      <color rgb="FFFF0000"/>
      <name val="Calibri"/>
      <family val="2"/>
      <charset val="238"/>
      <scheme val="minor"/>
    </font>
    <font>
      <sz val="11"/>
      <color theme="1"/>
      <name val="Arial"/>
      <family val="2"/>
      <charset val="238"/>
    </font>
    <font>
      <sz val="14"/>
      <color rgb="FF032C3E"/>
      <name val="Symbol"/>
      <family val="1"/>
      <charset val="2"/>
    </font>
    <font>
      <sz val="7"/>
      <color rgb="FF032C3E"/>
      <name val="Times New Roman"/>
      <family val="1"/>
      <charset val="238"/>
    </font>
    <font>
      <sz val="14"/>
      <color rgb="FF032C3E"/>
      <name val="Calibri"/>
      <family val="2"/>
      <charset val="238"/>
      <scheme val="minor"/>
    </font>
    <font>
      <b/>
      <sz val="14"/>
      <color rgb="FF032C3E"/>
      <name val="Calibri"/>
      <family val="2"/>
      <charset val="238"/>
      <scheme val="minor"/>
    </font>
    <font>
      <sz val="14"/>
      <name val="Symbol"/>
      <family val="1"/>
      <charset val="2"/>
    </font>
    <font>
      <sz val="7"/>
      <name val="Times New Roman"/>
      <family val="1"/>
      <charset val="238"/>
    </font>
    <font>
      <sz val="14"/>
      <name val="Calibri"/>
      <family val="2"/>
      <charset val="238"/>
      <scheme val="minor"/>
    </font>
    <font>
      <b/>
      <sz val="14"/>
      <name val="Calibri"/>
      <family val="2"/>
      <charset val="238"/>
      <scheme val="minor"/>
    </font>
    <font>
      <b/>
      <sz val="14"/>
      <color rgb="FFFF0000"/>
      <name val="Calibri"/>
      <family val="2"/>
      <charset val="238"/>
      <scheme val="minor"/>
    </font>
    <font>
      <b/>
      <sz val="18"/>
      <color rgb="FFFF0000"/>
      <name val="Calibri"/>
      <family val="2"/>
      <charset val="238"/>
      <scheme val="minor"/>
    </font>
    <font>
      <b/>
      <u/>
      <sz val="18"/>
      <color rgb="FF0070C0"/>
      <name val="Calibri"/>
      <family val="2"/>
      <charset val="238"/>
      <scheme val="minor"/>
    </font>
    <font>
      <b/>
      <sz val="16"/>
      <name val="Calibri Light"/>
      <family val="1"/>
      <charset val="238"/>
      <scheme val="major"/>
    </font>
    <font>
      <u/>
      <sz val="18"/>
      <color theme="10"/>
      <name val="Calibri"/>
      <family val="2"/>
      <scheme val="minor"/>
    </font>
    <font>
      <b/>
      <i/>
      <sz val="14"/>
      <color rgb="FFFF0000"/>
      <name val="Calibri"/>
      <family val="2"/>
      <charset val="238"/>
      <scheme val="minor"/>
    </font>
    <font>
      <b/>
      <sz val="14"/>
      <color rgb="FFFF0000"/>
      <name val="Symbol"/>
      <family val="1"/>
      <charset val="2"/>
    </font>
    <font>
      <b/>
      <sz val="7"/>
      <color rgb="FFFF0000"/>
      <name val="Times New Roman"/>
      <family val="1"/>
      <charset val="238"/>
    </font>
    <font>
      <b/>
      <sz val="14"/>
      <color rgb="FFFF0000"/>
      <name val="Arial"/>
      <family val="2"/>
      <charset val="238"/>
    </font>
    <font>
      <b/>
      <i/>
      <sz val="10"/>
      <color rgb="FF666666"/>
      <name val="Arial"/>
      <family val="2"/>
      <charset val="238"/>
    </font>
    <font>
      <b/>
      <sz val="11"/>
      <color theme="1"/>
      <name val="Calibri"/>
      <family val="2"/>
      <charset val="238"/>
      <scheme val="minor"/>
    </font>
    <font>
      <b/>
      <i/>
      <sz val="14"/>
      <color theme="1"/>
      <name val="Calibri"/>
      <family val="2"/>
      <charset val="238"/>
      <scheme val="minor"/>
    </font>
    <font>
      <b/>
      <sz val="14"/>
      <color theme="1"/>
      <name val="Calibri"/>
      <family val="2"/>
      <charset val="238"/>
      <scheme val="minor"/>
    </font>
  </fonts>
  <fills count="17">
    <fill>
      <patternFill patternType="none"/>
    </fill>
    <fill>
      <patternFill patternType="gray125"/>
    </fill>
    <fill>
      <patternFill patternType="solid">
        <fgColor rgb="FFFEE9CE"/>
        <bgColor indexed="64"/>
      </patternFill>
    </fill>
    <fill>
      <patternFill patternType="solid">
        <fgColor theme="5"/>
        <bgColor indexed="64"/>
      </patternFill>
    </fill>
    <fill>
      <patternFill patternType="solid">
        <fgColor theme="0" tint="-0.499984740745262"/>
        <bgColor indexed="64"/>
      </patternFill>
    </fill>
    <fill>
      <patternFill patternType="solid">
        <fgColor indexed="29"/>
        <bgColor indexed="41"/>
      </patternFill>
    </fill>
    <fill>
      <patternFill patternType="solid">
        <fgColor indexed="29"/>
        <bgColor indexed="64"/>
      </patternFill>
    </fill>
    <fill>
      <patternFill patternType="lightUp">
        <bgColor theme="0" tint="-0.14996795556505021"/>
      </patternFill>
    </fill>
    <fill>
      <patternFill patternType="lightUp">
        <bgColor theme="0" tint="-0.499984740745262"/>
      </patternFill>
    </fill>
    <fill>
      <patternFill patternType="solid">
        <fgColor indexed="9"/>
        <bgColor indexed="64"/>
      </patternFill>
    </fill>
    <fill>
      <patternFill patternType="solid">
        <fgColor indexed="47"/>
        <bgColor indexed="41"/>
      </patternFill>
    </fill>
    <fill>
      <patternFill patternType="solid">
        <fgColor indexed="9"/>
        <bgColor indexed="41"/>
      </patternFill>
    </fill>
    <fill>
      <patternFill patternType="solid">
        <fgColor rgb="FFFEE9CE"/>
        <bgColor indexed="41"/>
      </patternFill>
    </fill>
    <fill>
      <patternFill patternType="solid">
        <fgColor rgb="FFFEE9CE"/>
        <bgColor rgb="FF000000"/>
      </patternFill>
    </fill>
    <fill>
      <patternFill patternType="solid">
        <fgColor rgb="FFFF8080"/>
        <bgColor rgb="FF000000"/>
      </patternFill>
    </fill>
    <fill>
      <patternFill patternType="solid">
        <fgColor theme="0" tint="-0.249977111117893"/>
        <bgColor indexed="64"/>
      </patternFill>
    </fill>
    <fill>
      <patternFill patternType="solid">
        <fgColor theme="0"/>
        <bgColor indexed="64"/>
      </patternFill>
    </fill>
  </fills>
  <borders count="85">
    <border>
      <left/>
      <right/>
      <top/>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right/>
      <top/>
      <bottom style="thin">
        <color theme="1"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0" tint="-0.1499679555650502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style="thick">
        <color theme="1" tint="0.499984740745262"/>
      </left>
      <right/>
      <top/>
      <bottom/>
      <diagonal/>
    </border>
    <border>
      <left/>
      <right style="thick">
        <color theme="1" tint="0.499984740745262"/>
      </right>
      <top/>
      <bottom/>
      <diagonal/>
    </border>
    <border>
      <left/>
      <right style="thick">
        <color theme="0" tint="-0.499984740745262"/>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theme="1" tint="0.499984740745262"/>
      </right>
      <top/>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style="thick">
        <color theme="1" tint="0.499984740745262"/>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ck">
        <color theme="0" tint="-0.499984740745262"/>
      </right>
      <top/>
      <bottom style="thick">
        <color theme="0" tint="-0.499984740745262"/>
      </bottom>
      <diagonal/>
    </border>
    <border>
      <left/>
      <right/>
      <top style="thick">
        <color theme="0" tint="-0.499984740745262"/>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thin">
        <color theme="0" tint="-0.499984740745262"/>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6">
    <xf numFmtId="0" fontId="0" fillId="0" borderId="0"/>
    <xf numFmtId="0" fontId="1" fillId="0" borderId="0"/>
    <xf numFmtId="0" fontId="41" fillId="0" borderId="0"/>
    <xf numFmtId="0" fontId="1" fillId="7" borderId="33"/>
    <xf numFmtId="9" fontId="1" fillId="0" borderId="0" applyFont="0" applyFill="0" applyBorder="0" applyAlignment="0" applyProtection="0"/>
    <xf numFmtId="0" fontId="56" fillId="0" borderId="0" applyNumberFormat="0" applyFill="0" applyBorder="0" applyAlignment="0" applyProtection="0"/>
  </cellStyleXfs>
  <cellXfs count="367">
    <xf numFmtId="0" fontId="0" fillId="0" borderId="0" xfId="0"/>
    <xf numFmtId="0" fontId="2" fillId="0" borderId="0" xfId="0" applyFont="1"/>
    <xf numFmtId="0" fontId="2" fillId="0" borderId="0" xfId="0" applyFont="1" applyProtection="1">
      <protection locked="0"/>
    </xf>
    <xf numFmtId="0" fontId="0" fillId="2" borderId="1" xfId="0" applyFill="1" applyBorder="1"/>
    <xf numFmtId="0" fontId="0" fillId="2" borderId="2" xfId="0" applyFill="1" applyBorder="1"/>
    <xf numFmtId="0" fontId="0" fillId="2" borderId="3" xfId="0" applyFill="1" applyBorder="1"/>
    <xf numFmtId="0" fontId="0" fillId="0" borderId="0" xfId="0" applyProtection="1">
      <protection locked="0"/>
    </xf>
    <xf numFmtId="0" fontId="0" fillId="2" borderId="4" xfId="0" applyFill="1" applyBorder="1"/>
    <xf numFmtId="0" fontId="0" fillId="2" borderId="0" xfId="0" applyFill="1"/>
    <xf numFmtId="0" fontId="0" fillId="2" borderId="5" xfId="0" applyFill="1" applyBorder="1"/>
    <xf numFmtId="0" fontId="3" fillId="2" borderId="0" xfId="0" applyFont="1" applyFill="1"/>
    <xf numFmtId="0" fontId="4" fillId="2" borderId="0" xfId="0" applyFont="1" applyFill="1"/>
    <xf numFmtId="0" fontId="5" fillId="2" borderId="6" xfId="0" applyFont="1" applyFill="1" applyBorder="1"/>
    <xf numFmtId="0" fontId="0" fillId="2" borderId="6" xfId="0" applyFill="1" applyBorder="1"/>
    <xf numFmtId="0" fontId="6" fillId="0" borderId="0" xfId="0" applyFont="1"/>
    <xf numFmtId="0" fontId="5" fillId="2" borderId="0" xfId="0" applyFont="1" applyFill="1"/>
    <xf numFmtId="0" fontId="7" fillId="2" borderId="0" xfId="0" applyFont="1" applyFill="1" applyAlignment="1">
      <alignment vertical="center"/>
    </xf>
    <xf numFmtId="0" fontId="8" fillId="0" borderId="0" xfId="0" applyFont="1"/>
    <xf numFmtId="0" fontId="9" fillId="2" borderId="0" xfId="0" applyFont="1" applyFill="1"/>
    <xf numFmtId="0" fontId="10" fillId="2" borderId="0" xfId="0" applyFont="1" applyFill="1"/>
    <xf numFmtId="0" fontId="11" fillId="2" borderId="0" xfId="0" applyFont="1" applyFill="1" applyAlignment="1">
      <alignment vertical="center"/>
    </xf>
    <xf numFmtId="0" fontId="12" fillId="2" borderId="0" xfId="0" applyFont="1" applyFill="1"/>
    <xf numFmtId="0" fontId="0" fillId="2" borderId="0" xfId="0" applyFill="1" applyAlignment="1">
      <alignment horizontal="left" vertical="center" wrapText="1"/>
    </xf>
    <xf numFmtId="0" fontId="13" fillId="0" borderId="10" xfId="0" applyFont="1" applyBorder="1" applyAlignment="1" applyProtection="1">
      <alignment horizontal="left" vertical="center" wrapText="1"/>
      <protection locked="0"/>
    </xf>
    <xf numFmtId="0" fontId="14" fillId="2" borderId="0" xfId="0" applyFont="1" applyFill="1"/>
    <xf numFmtId="0" fontId="15" fillId="2" borderId="4" xfId="0" applyFont="1" applyFill="1" applyBorder="1"/>
    <xf numFmtId="0" fontId="16" fillId="2" borderId="0" xfId="0" applyFont="1" applyFill="1" applyAlignment="1">
      <alignment vertical="center"/>
    </xf>
    <xf numFmtId="0" fontId="17" fillId="2" borderId="0" xfId="0" applyFont="1" applyFill="1" applyAlignment="1">
      <alignment horizontal="center" vertical="center"/>
    </xf>
    <xf numFmtId="0" fontId="18" fillId="2" borderId="0" xfId="0" applyFont="1" applyFill="1"/>
    <xf numFmtId="0" fontId="17" fillId="2" borderId="0" xfId="0" applyFont="1" applyFill="1" applyAlignment="1">
      <alignment horizontal="center" vertical="center" wrapText="1"/>
    </xf>
    <xf numFmtId="0" fontId="17" fillId="2" borderId="0" xfId="0" applyFont="1" applyFill="1"/>
    <xf numFmtId="0" fontId="19" fillId="2" borderId="11" xfId="0" applyFont="1" applyFill="1" applyBorder="1" applyAlignment="1">
      <alignment horizontal="center" vertical="center" wrapText="1"/>
    </xf>
    <xf numFmtId="0" fontId="23" fillId="2" borderId="4" xfId="0" applyFont="1" applyFill="1" applyBorder="1" applyAlignment="1">
      <alignment horizontal="right"/>
    </xf>
    <xf numFmtId="0" fontId="0" fillId="2" borderId="16" xfId="0" applyFill="1" applyBorder="1"/>
    <xf numFmtId="0" fontId="0" fillId="2" borderId="17" xfId="0" applyFill="1" applyBorder="1"/>
    <xf numFmtId="0" fontId="0" fillId="2" borderId="18" xfId="0" applyFill="1" applyBorder="1"/>
    <xf numFmtId="0" fontId="24" fillId="0" borderId="0" xfId="0" applyFont="1" applyProtection="1">
      <protection locked="0"/>
    </xf>
    <xf numFmtId="0" fontId="1" fillId="2" borderId="19" xfId="1" applyFill="1" applyBorder="1"/>
    <xf numFmtId="0" fontId="1" fillId="2" borderId="20" xfId="1" applyFill="1" applyBorder="1"/>
    <xf numFmtId="0" fontId="1" fillId="2" borderId="21" xfId="1" applyFill="1" applyBorder="1"/>
    <xf numFmtId="0" fontId="1" fillId="2" borderId="22" xfId="1" applyFill="1" applyBorder="1"/>
    <xf numFmtId="0" fontId="1" fillId="2" borderId="0" xfId="1" applyFill="1"/>
    <xf numFmtId="0" fontId="1" fillId="2" borderId="23" xfId="1" applyFill="1" applyBorder="1"/>
    <xf numFmtId="0" fontId="4" fillId="2" borderId="0" xfId="1" applyFont="1" applyFill="1"/>
    <xf numFmtId="0" fontId="25" fillId="2" borderId="0" xfId="1" applyFont="1" applyFill="1"/>
    <xf numFmtId="0" fontId="25" fillId="2" borderId="6" xfId="1" applyFont="1" applyFill="1" applyBorder="1"/>
    <xf numFmtId="0" fontId="26" fillId="2" borderId="0" xfId="1" applyFont="1" applyFill="1"/>
    <xf numFmtId="0" fontId="27" fillId="2" borderId="0" xfId="1" applyFont="1" applyFill="1"/>
    <xf numFmtId="0" fontId="28" fillId="2" borderId="0" xfId="1" applyFont="1" applyFill="1"/>
    <xf numFmtId="0" fontId="1" fillId="2" borderId="24" xfId="1" applyFill="1" applyBorder="1"/>
    <xf numFmtId="0" fontId="12" fillId="2" borderId="0" xfId="1" applyFont="1" applyFill="1" applyAlignment="1">
      <alignment vertical="center" wrapText="1"/>
    </xf>
    <xf numFmtId="0" fontId="32" fillId="2" borderId="0" xfId="1" applyFont="1" applyFill="1" applyAlignment="1">
      <alignment horizontal="center" vertical="center" wrapText="1"/>
    </xf>
    <xf numFmtId="0" fontId="33" fillId="2" borderId="23" xfId="1" applyFont="1" applyFill="1" applyBorder="1"/>
    <xf numFmtId="0" fontId="34" fillId="3" borderId="25" xfId="1" applyFont="1" applyFill="1" applyBorder="1" applyAlignment="1">
      <alignment horizontal="center" vertical="center" wrapText="1"/>
    </xf>
    <xf numFmtId="0" fontId="13" fillId="2" borderId="0" xfId="1" applyFont="1" applyFill="1" applyAlignment="1">
      <alignment vertical="center"/>
    </xf>
    <xf numFmtId="0" fontId="12" fillId="2" borderId="26" xfId="1" applyFont="1" applyFill="1" applyBorder="1" applyAlignment="1">
      <alignment vertical="center" wrapText="1"/>
    </xf>
    <xf numFmtId="0" fontId="38" fillId="5" borderId="27" xfId="1" applyFont="1" applyFill="1" applyBorder="1" applyAlignment="1">
      <alignment horizontal="center" vertical="center" wrapText="1"/>
    </xf>
    <xf numFmtId="0" fontId="39" fillId="5" borderId="28" xfId="1" applyFont="1" applyFill="1" applyBorder="1" applyAlignment="1">
      <alignment horizontal="center" vertical="center" wrapText="1"/>
    </xf>
    <xf numFmtId="0" fontId="36" fillId="6" borderId="30" xfId="1" applyFont="1" applyFill="1" applyBorder="1" applyAlignment="1">
      <alignment horizontal="center" vertical="center"/>
    </xf>
    <xf numFmtId="0" fontId="38" fillId="4" borderId="31" xfId="2" applyFont="1" applyFill="1" applyBorder="1" applyAlignment="1">
      <alignment vertical="center" wrapText="1"/>
    </xf>
    <xf numFmtId="164" fontId="35" fillId="4" borderId="32" xfId="0" applyNumberFormat="1" applyFont="1" applyFill="1" applyBorder="1"/>
    <xf numFmtId="0" fontId="36" fillId="8" borderId="33" xfId="3" applyFont="1" applyFill="1"/>
    <xf numFmtId="0" fontId="36" fillId="8" borderId="34" xfId="3" applyFont="1" applyFill="1" applyBorder="1"/>
    <xf numFmtId="0" fontId="39" fillId="0" borderId="35" xfId="1" applyFont="1" applyBorder="1" applyAlignment="1">
      <alignment vertical="center"/>
    </xf>
    <xf numFmtId="0" fontId="40" fillId="0" borderId="38" xfId="1" applyFont="1" applyBorder="1" applyAlignment="1">
      <alignment vertical="center" wrapText="1"/>
    </xf>
    <xf numFmtId="0" fontId="39" fillId="0" borderId="31" xfId="1" applyFont="1" applyBorder="1" applyAlignment="1">
      <alignment vertical="center" wrapText="1"/>
    </xf>
    <xf numFmtId="164" fontId="39" fillId="0" borderId="41" xfId="1" applyNumberFormat="1" applyFont="1" applyBorder="1" applyAlignment="1">
      <alignment vertical="center"/>
    </xf>
    <xf numFmtId="0" fontId="40" fillId="0" borderId="34" xfId="1" applyFont="1" applyBorder="1" applyAlignment="1">
      <alignment horizontal="left" wrapText="1"/>
    </xf>
    <xf numFmtId="0" fontId="39" fillId="0" borderId="31" xfId="1" applyFont="1" applyBorder="1" applyAlignment="1">
      <alignment vertical="center"/>
    </xf>
    <xf numFmtId="0" fontId="36" fillId="0" borderId="34" xfId="1" applyFont="1" applyBorder="1" applyAlignment="1">
      <alignment horizontal="left" wrapText="1"/>
    </xf>
    <xf numFmtId="0" fontId="39" fillId="9" borderId="31" xfId="1" applyFont="1" applyFill="1" applyBorder="1" applyAlignment="1">
      <alignment vertical="center"/>
    </xf>
    <xf numFmtId="164" fontId="39" fillId="9" borderId="41" xfId="1" applyNumberFormat="1" applyFont="1" applyFill="1" applyBorder="1" applyAlignment="1">
      <alignment vertical="center"/>
    </xf>
    <xf numFmtId="164" fontId="39" fillId="9" borderId="43" xfId="1" applyNumberFormat="1" applyFont="1" applyFill="1" applyBorder="1" applyAlignment="1">
      <alignment vertical="center"/>
    </xf>
    <xf numFmtId="0" fontId="40" fillId="0" borderId="45" xfId="1" applyFont="1" applyBorder="1" applyAlignment="1">
      <alignment horizontal="left" wrapText="1"/>
    </xf>
    <xf numFmtId="0" fontId="39" fillId="2" borderId="0" xfId="1" applyFont="1" applyFill="1" applyAlignment="1">
      <alignment vertical="center"/>
    </xf>
    <xf numFmtId="0" fontId="40" fillId="2" borderId="0" xfId="1" applyFont="1" applyFill="1" applyAlignment="1">
      <alignment horizontal="left" wrapText="1"/>
    </xf>
    <xf numFmtId="0" fontId="38" fillId="5" borderId="27" xfId="2" applyFont="1" applyFill="1" applyBorder="1" applyAlignment="1">
      <alignment horizontal="center" vertical="center"/>
    </xf>
    <xf numFmtId="0" fontId="38" fillId="5" borderId="28" xfId="1" applyFont="1" applyFill="1" applyBorder="1" applyAlignment="1">
      <alignment horizontal="center" vertical="center"/>
    </xf>
    <xf numFmtId="0" fontId="39" fillId="0" borderId="31" xfId="2" applyFont="1" applyBorder="1" applyAlignment="1">
      <alignment vertical="center"/>
    </xf>
    <xf numFmtId="164" fontId="39" fillId="0" borderId="41" xfId="2" applyNumberFormat="1" applyFont="1" applyBorder="1" applyAlignment="1">
      <alignment vertical="center"/>
    </xf>
    <xf numFmtId="0" fontId="38" fillId="4" borderId="31" xfId="2" applyFont="1" applyFill="1" applyBorder="1" applyAlignment="1">
      <alignment vertical="center"/>
    </xf>
    <xf numFmtId="164" fontId="38" fillId="4" borderId="41" xfId="2" applyNumberFormat="1" applyFont="1" applyFill="1" applyBorder="1"/>
    <xf numFmtId="0" fontId="1" fillId="2" borderId="46" xfId="1" applyFill="1" applyBorder="1"/>
    <xf numFmtId="0" fontId="39" fillId="0" borderId="31" xfId="2" applyFont="1" applyBorder="1" applyAlignment="1">
      <alignment vertical="center" wrapText="1"/>
    </xf>
    <xf numFmtId="0" fontId="39" fillId="9" borderId="31" xfId="2" applyFont="1" applyFill="1" applyBorder="1" applyAlignment="1">
      <alignment vertical="center" wrapText="1"/>
    </xf>
    <xf numFmtId="164" fontId="39" fillId="9" borderId="41" xfId="2" applyNumberFormat="1" applyFont="1" applyFill="1" applyBorder="1" applyAlignment="1">
      <alignment vertical="center"/>
    </xf>
    <xf numFmtId="0" fontId="39" fillId="0" borderId="42" xfId="2" applyFont="1" applyBorder="1" applyAlignment="1">
      <alignment vertical="center" wrapText="1"/>
    </xf>
    <xf numFmtId="164" fontId="39" fillId="0" borderId="43" xfId="2" applyNumberFormat="1" applyFont="1" applyBorder="1" applyAlignment="1">
      <alignment vertical="center"/>
    </xf>
    <xf numFmtId="0" fontId="39" fillId="2" borderId="47" xfId="2" applyFont="1" applyFill="1" applyBorder="1" applyAlignment="1">
      <alignment vertical="center" wrapText="1"/>
    </xf>
    <xf numFmtId="164" fontId="39" fillId="2" borderId="48" xfId="2" applyNumberFormat="1" applyFont="1" applyFill="1" applyBorder="1" applyAlignment="1">
      <alignment vertical="center"/>
    </xf>
    <xf numFmtId="0" fontId="40" fillId="2" borderId="47" xfId="1" applyFont="1" applyFill="1" applyBorder="1" applyAlignment="1">
      <alignment horizontal="left" wrapText="1"/>
    </xf>
    <xf numFmtId="0" fontId="39" fillId="2" borderId="47" xfId="2" applyFont="1" applyFill="1" applyBorder="1" applyAlignment="1">
      <alignment vertical="center"/>
    </xf>
    <xf numFmtId="164" fontId="39" fillId="2" borderId="47" xfId="2" applyNumberFormat="1" applyFont="1" applyFill="1" applyBorder="1" applyAlignment="1">
      <alignment vertical="center"/>
    </xf>
    <xf numFmtId="0" fontId="40" fillId="2" borderId="48" xfId="1" applyFont="1" applyFill="1" applyBorder="1" applyAlignment="1">
      <alignment horizontal="left" wrapText="1"/>
    </xf>
    <xf numFmtId="164" fontId="39" fillId="0" borderId="41" xfId="2" applyNumberFormat="1" applyFont="1" applyBorder="1" applyAlignment="1">
      <alignment vertical="center" wrapText="1"/>
    </xf>
    <xf numFmtId="0" fontId="39" fillId="2" borderId="49" xfId="2" applyFont="1" applyFill="1" applyBorder="1" applyAlignment="1">
      <alignment vertical="center"/>
    </xf>
    <xf numFmtId="164" fontId="39" fillId="2" borderId="49" xfId="2" applyNumberFormat="1" applyFont="1" applyFill="1" applyBorder="1" applyAlignment="1">
      <alignment vertical="center"/>
    </xf>
    <xf numFmtId="0" fontId="40" fillId="2" borderId="49" xfId="1" applyFont="1" applyFill="1" applyBorder="1" applyAlignment="1">
      <alignment horizontal="left" wrapText="1"/>
    </xf>
    <xf numFmtId="164" fontId="39" fillId="2" borderId="50" xfId="2" applyNumberFormat="1" applyFont="1" applyFill="1" applyBorder="1" applyAlignment="1">
      <alignment vertical="center"/>
    </xf>
    <xf numFmtId="0" fontId="40" fillId="2" borderId="50" xfId="1" applyFont="1" applyFill="1" applyBorder="1" applyAlignment="1">
      <alignment horizontal="left" wrapText="1"/>
    </xf>
    <xf numFmtId="0" fontId="36" fillId="0" borderId="45" xfId="1" applyFont="1" applyBorder="1" applyAlignment="1">
      <alignment horizontal="left" wrapText="1"/>
    </xf>
    <xf numFmtId="0" fontId="39" fillId="2" borderId="0" xfId="2" applyFont="1" applyFill="1" applyAlignment="1">
      <alignment vertical="center"/>
    </xf>
    <xf numFmtId="0" fontId="39" fillId="2" borderId="0" xfId="1" applyFont="1" applyFill="1" applyAlignment="1">
      <alignment horizontal="left" wrapText="1"/>
    </xf>
    <xf numFmtId="0" fontId="42" fillId="2" borderId="0" xfId="1" applyFont="1" applyFill="1" applyAlignment="1">
      <alignment vertical="center"/>
    </xf>
    <xf numFmtId="0" fontId="36" fillId="2" borderId="0" xfId="1" applyFont="1" applyFill="1" applyAlignment="1">
      <alignment horizontal="left" wrapText="1"/>
    </xf>
    <xf numFmtId="0" fontId="38" fillId="10" borderId="51" xfId="2" applyFont="1" applyFill="1" applyBorder="1" applyAlignment="1">
      <alignment horizontal="center" vertical="center" wrapText="1"/>
    </xf>
    <xf numFmtId="0" fontId="38" fillId="10" borderId="29" xfId="2" applyFont="1" applyFill="1" applyBorder="1" applyAlignment="1">
      <alignment horizontal="center" vertical="center" wrapText="1"/>
    </xf>
    <xf numFmtId="0" fontId="43" fillId="10" borderId="52" xfId="2" applyFont="1" applyFill="1" applyBorder="1" applyAlignment="1">
      <alignment horizontal="center" vertical="center" wrapText="1"/>
    </xf>
    <xf numFmtId="0" fontId="39" fillId="11" borderId="31" xfId="2" applyFont="1" applyFill="1" applyBorder="1" applyAlignment="1">
      <alignment vertical="center" wrapText="1"/>
    </xf>
    <xf numFmtId="164" fontId="39" fillId="11" borderId="49" xfId="2" applyNumberFormat="1" applyFont="1" applyFill="1" applyBorder="1" applyAlignment="1">
      <alignment vertical="center"/>
    </xf>
    <xf numFmtId="0" fontId="36" fillId="0" borderId="40" xfId="1" applyFont="1" applyBorder="1" applyAlignment="1">
      <alignment horizontal="left" wrapText="1"/>
    </xf>
    <xf numFmtId="0" fontId="39" fillId="11" borderId="53" xfId="2" applyFont="1" applyFill="1" applyBorder="1" applyAlignment="1">
      <alignment vertical="center" wrapText="1"/>
    </xf>
    <xf numFmtId="164" fontId="39" fillId="11" borderId="44" xfId="2" applyNumberFormat="1" applyFont="1" applyFill="1" applyBorder="1" applyAlignment="1">
      <alignment vertical="center"/>
    </xf>
    <xf numFmtId="0" fontId="39" fillId="11" borderId="45" xfId="2" applyFont="1" applyFill="1" applyBorder="1" applyAlignment="1">
      <alignment vertical="center"/>
    </xf>
    <xf numFmtId="0" fontId="36" fillId="2" borderId="0" xfId="1" applyFont="1" applyFill="1"/>
    <xf numFmtId="0" fontId="39" fillId="11" borderId="38" xfId="2" applyFont="1" applyFill="1" applyBorder="1" applyAlignment="1">
      <alignment vertical="center" wrapText="1"/>
    </xf>
    <xf numFmtId="0" fontId="39" fillId="11" borderId="42" xfId="2" applyFont="1" applyFill="1" applyBorder="1" applyAlignment="1">
      <alignment vertical="center" wrapText="1"/>
    </xf>
    <xf numFmtId="0" fontId="44" fillId="2" borderId="0" xfId="1" applyFont="1" applyFill="1" applyAlignment="1">
      <alignment vertical="center" wrapText="1"/>
    </xf>
    <xf numFmtId="0" fontId="36" fillId="2" borderId="54" xfId="1" applyFont="1" applyFill="1" applyBorder="1"/>
    <xf numFmtId="0" fontId="38" fillId="10" borderId="27" xfId="2" applyFont="1" applyFill="1" applyBorder="1" applyAlignment="1">
      <alignment horizontal="left" vertical="center" wrapText="1"/>
    </xf>
    <xf numFmtId="0" fontId="38" fillId="10" borderId="28" xfId="2" applyFont="1" applyFill="1" applyBorder="1" applyAlignment="1">
      <alignment horizontal="center" vertical="center" wrapText="1"/>
    </xf>
    <xf numFmtId="0" fontId="43" fillId="10" borderId="30" xfId="2" applyFont="1" applyFill="1" applyBorder="1" applyAlignment="1">
      <alignment horizontal="center" vertical="center" wrapText="1"/>
    </xf>
    <xf numFmtId="0" fontId="38" fillId="4" borderId="38" xfId="2" applyFont="1" applyFill="1" applyBorder="1" applyAlignment="1">
      <alignment vertical="center" wrapText="1"/>
    </xf>
    <xf numFmtId="164" fontId="35" fillId="4" borderId="39" xfId="0" applyNumberFormat="1" applyFont="1" applyFill="1" applyBorder="1"/>
    <xf numFmtId="164" fontId="39" fillId="11" borderId="43" xfId="2" applyNumberFormat="1" applyFont="1" applyFill="1" applyBorder="1" applyAlignment="1">
      <alignment vertical="center"/>
    </xf>
    <xf numFmtId="0" fontId="39" fillId="12" borderId="0" xfId="2" applyFont="1" applyFill="1" applyAlignment="1">
      <alignment vertical="center" wrapText="1"/>
    </xf>
    <xf numFmtId="164" fontId="39" fillId="12" borderId="0" xfId="2" applyNumberFormat="1" applyFont="1" applyFill="1" applyAlignment="1">
      <alignment vertical="center"/>
    </xf>
    <xf numFmtId="0" fontId="3" fillId="2" borderId="0" xfId="1" applyFont="1" applyFill="1" applyAlignment="1">
      <alignment horizontal="left" vertical="center" wrapText="1"/>
    </xf>
    <xf numFmtId="0" fontId="1" fillId="2" borderId="55" xfId="1" applyFill="1" applyBorder="1"/>
    <xf numFmtId="0" fontId="1" fillId="2" borderId="56" xfId="1" applyFill="1" applyBorder="1"/>
    <xf numFmtId="0" fontId="1" fillId="2" borderId="57" xfId="1" applyFill="1" applyBorder="1"/>
    <xf numFmtId="0" fontId="47" fillId="2" borderId="0" xfId="1" applyFont="1" applyFill="1" applyAlignment="1">
      <alignment horizontal="center"/>
    </xf>
    <xf numFmtId="0" fontId="48" fillId="2" borderId="0" xfId="1" applyFont="1" applyFill="1"/>
    <xf numFmtId="0" fontId="32" fillId="13" borderId="0" xfId="1" applyFont="1" applyFill="1" applyAlignment="1">
      <alignment horizontal="center"/>
    </xf>
    <xf numFmtId="0" fontId="32" fillId="13" borderId="0" xfId="1" applyFont="1" applyFill="1" applyAlignment="1">
      <alignment horizontal="center" vertical="center" wrapText="1"/>
    </xf>
    <xf numFmtId="0" fontId="12" fillId="2" borderId="0" xfId="1" applyFont="1" applyFill="1" applyAlignment="1">
      <alignment vertical="center"/>
    </xf>
    <xf numFmtId="0" fontId="50" fillId="2" borderId="0" xfId="1" applyFont="1" applyFill="1" applyAlignment="1">
      <alignment vertical="center" wrapText="1"/>
    </xf>
    <xf numFmtId="0" fontId="51" fillId="13" borderId="0" xfId="1" applyFont="1" applyFill="1"/>
    <xf numFmtId="0" fontId="52" fillId="13" borderId="0" xfId="1" applyFont="1" applyFill="1"/>
    <xf numFmtId="0" fontId="52" fillId="2" borderId="0" xfId="1" applyFont="1" applyFill="1"/>
    <xf numFmtId="0" fontId="1" fillId="2" borderId="58" xfId="1" applyFill="1" applyBorder="1"/>
    <xf numFmtId="0" fontId="53" fillId="14" borderId="27" xfId="1" applyFont="1" applyFill="1" applyBorder="1" applyAlignment="1">
      <alignment horizontal="center" vertical="center" wrapText="1"/>
    </xf>
    <xf numFmtId="0" fontId="53" fillId="14" borderId="28" xfId="1" applyFont="1" applyFill="1" applyBorder="1" applyAlignment="1">
      <alignment horizontal="center" vertical="center" wrapText="1"/>
    </xf>
    <xf numFmtId="0" fontId="54" fillId="0" borderId="31" xfId="1" applyFont="1" applyBorder="1"/>
    <xf numFmtId="0" fontId="54" fillId="0" borderId="59" xfId="1" applyFont="1" applyBorder="1" applyAlignment="1">
      <alignment horizontal="center" wrapText="1"/>
    </xf>
    <xf numFmtId="0" fontId="54" fillId="4" borderId="31" xfId="1" applyFont="1" applyFill="1" applyBorder="1"/>
    <xf numFmtId="164" fontId="53" fillId="4" borderId="41" xfId="1" applyNumberFormat="1" applyFont="1" applyFill="1" applyBorder="1"/>
    <xf numFmtId="0" fontId="39" fillId="2" borderId="47" xfId="1" applyFont="1" applyFill="1" applyBorder="1" applyAlignment="1">
      <alignment wrapText="1"/>
    </xf>
    <xf numFmtId="0" fontId="54" fillId="0" borderId="42" xfId="1" applyFont="1" applyBorder="1"/>
    <xf numFmtId="164" fontId="39" fillId="0" borderId="44" xfId="1" applyNumberFormat="1" applyFont="1" applyBorder="1"/>
    <xf numFmtId="0" fontId="39" fillId="0" borderId="45" xfId="1" applyFont="1" applyBorder="1" applyAlignment="1">
      <alignment wrapText="1"/>
    </xf>
    <xf numFmtId="0" fontId="54" fillId="2" borderId="47" xfId="1" applyFont="1" applyFill="1" applyBorder="1"/>
    <xf numFmtId="164" fontId="39" fillId="2" borderId="47" xfId="1" applyNumberFormat="1" applyFont="1" applyFill="1" applyBorder="1"/>
    <xf numFmtId="0" fontId="39" fillId="0" borderId="60" xfId="1" applyFont="1" applyBorder="1" applyAlignment="1">
      <alignment wrapText="1"/>
    </xf>
    <xf numFmtId="0" fontId="54" fillId="0" borderId="31" xfId="1" applyFont="1" applyBorder="1" applyAlignment="1">
      <alignment wrapText="1"/>
    </xf>
    <xf numFmtId="0" fontId="40" fillId="2" borderId="47" xfId="1" applyFont="1" applyFill="1" applyBorder="1" applyAlignment="1">
      <alignment horizontal="center" wrapText="1"/>
    </xf>
    <xf numFmtId="164" fontId="54" fillId="0" borderId="41" xfId="1" applyNumberFormat="1" applyFont="1" applyBorder="1"/>
    <xf numFmtId="164" fontId="39" fillId="0" borderId="43" xfId="1" applyNumberFormat="1" applyFont="1" applyBorder="1"/>
    <xf numFmtId="0" fontId="40" fillId="0" borderId="45" xfId="1" applyFont="1" applyBorder="1" applyAlignment="1">
      <alignment horizontal="center" wrapText="1"/>
    </xf>
    <xf numFmtId="0" fontId="39" fillId="2" borderId="49" xfId="1" applyFont="1" applyFill="1" applyBorder="1"/>
    <xf numFmtId="164" fontId="39" fillId="2" borderId="50" xfId="1" applyNumberFormat="1" applyFont="1" applyFill="1" applyBorder="1"/>
    <xf numFmtId="0" fontId="40" fillId="2" borderId="50" xfId="1" applyFont="1" applyFill="1" applyBorder="1" applyAlignment="1">
      <alignment horizontal="center" wrapText="1"/>
    </xf>
    <xf numFmtId="0" fontId="53" fillId="4" borderId="31" xfId="1" applyFont="1" applyFill="1" applyBorder="1" applyAlignment="1">
      <alignment wrapText="1"/>
    </xf>
    <xf numFmtId="0" fontId="53" fillId="4" borderId="31" xfId="1" applyFont="1" applyFill="1" applyBorder="1"/>
    <xf numFmtId="0" fontId="40" fillId="0" borderId="59" xfId="1" applyFont="1" applyBorder="1" applyAlignment="1">
      <alignment horizontal="center" wrapText="1"/>
    </xf>
    <xf numFmtId="0" fontId="39" fillId="0" borderId="31" xfId="1" applyFont="1" applyBorder="1"/>
    <xf numFmtId="0" fontId="55" fillId="0" borderId="59" xfId="1" applyFont="1" applyBorder="1" applyAlignment="1">
      <alignment horizontal="left" vertical="center" wrapText="1"/>
    </xf>
    <xf numFmtId="0" fontId="54" fillId="0" borderId="31" xfId="1" applyFont="1" applyBorder="1" applyAlignment="1">
      <alignment vertical="center" wrapText="1"/>
    </xf>
    <xf numFmtId="0" fontId="40" fillId="0" borderId="59" xfId="1" applyFont="1" applyBorder="1" applyAlignment="1">
      <alignment horizontal="left" vertical="center" wrapText="1"/>
    </xf>
    <xf numFmtId="0" fontId="54" fillId="2" borderId="50" xfId="1" applyFont="1" applyFill="1" applyBorder="1"/>
    <xf numFmtId="164" fontId="54" fillId="2" borderId="50" xfId="1" applyNumberFormat="1" applyFont="1" applyFill="1" applyBorder="1"/>
    <xf numFmtId="164" fontId="54" fillId="0" borderId="32" xfId="1" applyNumberFormat="1" applyFont="1" applyBorder="1" applyAlignment="1">
      <alignment vertical="center"/>
    </xf>
    <xf numFmtId="0" fontId="54" fillId="0" borderId="34" xfId="1" applyFont="1" applyBorder="1" applyAlignment="1">
      <alignment vertical="center" wrapText="1"/>
    </xf>
    <xf numFmtId="0" fontId="54" fillId="0" borderId="42" xfId="1" applyFont="1" applyBorder="1" applyAlignment="1">
      <alignment vertical="center" wrapText="1"/>
    </xf>
    <xf numFmtId="164" fontId="54" fillId="0" borderId="44" xfId="1" applyNumberFormat="1" applyFont="1" applyBorder="1" applyAlignment="1">
      <alignment vertical="center"/>
    </xf>
    <xf numFmtId="0" fontId="54" fillId="0" borderId="45" xfId="1" applyFont="1" applyBorder="1" applyAlignment="1">
      <alignment vertical="center" wrapText="1"/>
    </xf>
    <xf numFmtId="0" fontId="46" fillId="2" borderId="0" xfId="1" applyFont="1" applyFill="1" applyAlignment="1">
      <alignment horizontal="center"/>
    </xf>
    <xf numFmtId="0" fontId="0" fillId="2" borderId="61" xfId="1" applyFont="1" applyFill="1" applyBorder="1"/>
    <xf numFmtId="0" fontId="0" fillId="0" borderId="62" xfId="0" applyBorder="1"/>
    <xf numFmtId="0" fontId="17" fillId="0" borderId="0" xfId="0" applyFont="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164" fontId="0" fillId="0" borderId="0" xfId="0" applyNumberFormat="1"/>
    <xf numFmtId="0" fontId="25" fillId="2" borderId="6" xfId="0" applyFont="1" applyFill="1" applyBorder="1"/>
    <xf numFmtId="0" fontId="26" fillId="2" borderId="0" xfId="0" applyFont="1" applyFill="1"/>
    <xf numFmtId="0" fontId="7" fillId="2" borderId="0" xfId="0" applyFont="1" applyFill="1"/>
    <xf numFmtId="0" fontId="57" fillId="2" borderId="0" xfId="0" applyFont="1" applyFill="1"/>
    <xf numFmtId="0" fontId="39" fillId="2" borderId="0" xfId="0" applyFont="1" applyFill="1" applyAlignment="1">
      <alignment vertical="center" wrapText="1"/>
    </xf>
    <xf numFmtId="0" fontId="13" fillId="2" borderId="0" xfId="0" applyFont="1" applyFill="1" applyAlignment="1">
      <alignment wrapText="1"/>
    </xf>
    <xf numFmtId="0" fontId="21" fillId="2" borderId="0" xfId="0" applyFont="1" applyFill="1" applyAlignment="1">
      <alignment horizontal="center" vertical="center" wrapText="1"/>
    </xf>
    <xf numFmtId="164" fontId="58" fillId="2" borderId="0" xfId="0" applyNumberFormat="1" applyFont="1" applyFill="1" applyAlignment="1">
      <alignment horizontal="center" vertical="center" wrapText="1"/>
    </xf>
    <xf numFmtId="0" fontId="59" fillId="2" borderId="0" xfId="0" applyFont="1" applyFill="1"/>
    <xf numFmtId="0" fontId="0" fillId="2" borderId="55" xfId="0" applyFill="1" applyBorder="1"/>
    <xf numFmtId="0" fontId="0" fillId="2" borderId="56" xfId="0" applyFill="1" applyBorder="1"/>
    <xf numFmtId="0" fontId="0" fillId="2" borderId="57" xfId="0" applyFill="1" applyBorder="1"/>
    <xf numFmtId="0" fontId="60" fillId="2" borderId="0" xfId="0" applyFont="1" applyFill="1"/>
    <xf numFmtId="0" fontId="61" fillId="0" borderId="0" xfId="0" applyFont="1" applyAlignment="1">
      <alignment vertical="center" wrapText="1"/>
    </xf>
    <xf numFmtId="0" fontId="62" fillId="2" borderId="0" xfId="0" applyFont="1" applyFill="1" applyAlignment="1">
      <alignment horizontal="left" wrapText="1"/>
    </xf>
    <xf numFmtId="0" fontId="63" fillId="2" borderId="0" xfId="0" applyFont="1" applyFill="1" applyAlignment="1">
      <alignment horizontal="left" wrapText="1"/>
    </xf>
    <xf numFmtId="0" fontId="12" fillId="2" borderId="0" xfId="0" applyFont="1" applyFill="1" applyAlignment="1">
      <alignment horizontal="left" vertical="center"/>
    </xf>
    <xf numFmtId="0" fontId="18" fillId="2" borderId="0" xfId="0" applyFont="1" applyFill="1" applyAlignment="1" applyProtection="1">
      <alignment horizontal="left" wrapText="1"/>
      <protection locked="0"/>
    </xf>
    <xf numFmtId="0" fontId="12" fillId="2" borderId="0" xfId="0" applyFont="1" applyFill="1" applyAlignment="1">
      <alignment horizontal="center" vertical="center" wrapText="1"/>
    </xf>
    <xf numFmtId="0" fontId="0" fillId="2" borderId="0" xfId="0" applyFill="1" applyAlignment="1">
      <alignment horizontal="center" wrapText="1"/>
    </xf>
    <xf numFmtId="0" fontId="33" fillId="2" borderId="0" xfId="0" applyFont="1" applyFill="1"/>
    <xf numFmtId="0" fontId="61" fillId="2" borderId="0" xfId="0" applyFont="1" applyFill="1" applyAlignment="1">
      <alignment horizontal="left" vertical="center" wrapText="1"/>
    </xf>
    <xf numFmtId="0" fontId="17" fillId="2" borderId="56" xfId="0" applyFont="1" applyFill="1" applyBorder="1"/>
    <xf numFmtId="0" fontId="17" fillId="2" borderId="56" xfId="0" applyFont="1" applyFill="1" applyBorder="1" applyAlignment="1">
      <alignment horizontal="center" vertical="center"/>
    </xf>
    <xf numFmtId="0" fontId="17" fillId="0" borderId="0" xfId="0" applyFont="1" applyAlignment="1">
      <alignment horizontal="center" vertical="center"/>
    </xf>
    <xf numFmtId="0" fontId="0" fillId="0" borderId="20" xfId="0" applyBorder="1"/>
    <xf numFmtId="0" fontId="67" fillId="0" borderId="0" xfId="0" applyFont="1" applyAlignment="1">
      <alignment vertical="center"/>
    </xf>
    <xf numFmtId="0" fontId="67" fillId="0" borderId="0" xfId="0" applyFont="1"/>
    <xf numFmtId="0" fontId="66" fillId="0" borderId="0" xfId="0" applyFont="1" applyAlignment="1">
      <alignment vertical="center" wrapText="1"/>
    </xf>
    <xf numFmtId="0" fontId="64" fillId="0" borderId="0" xfId="0" applyFont="1"/>
    <xf numFmtId="0" fontId="65" fillId="0" borderId="0" xfId="0" applyFont="1"/>
    <xf numFmtId="0" fontId="19" fillId="0" borderId="0" xfId="0" applyFont="1" applyAlignment="1">
      <alignment horizontal="center" vertical="center" wrapText="1"/>
    </xf>
    <xf numFmtId="0" fontId="18" fillId="0" borderId="0" xfId="0" applyFont="1"/>
    <xf numFmtId="0" fontId="48" fillId="0" borderId="0" xfId="0" applyFont="1"/>
    <xf numFmtId="164" fontId="54" fillId="0" borderId="32" xfId="1" applyNumberFormat="1" applyFont="1" applyBorder="1"/>
    <xf numFmtId="0" fontId="54" fillId="0" borderId="31" xfId="1" applyFont="1" applyBorder="1" applyAlignment="1">
      <alignment horizontal="center" vertical="center"/>
    </xf>
    <xf numFmtId="0" fontId="69" fillId="0" borderId="0" xfId="0" applyFont="1"/>
    <xf numFmtId="0" fontId="5" fillId="2" borderId="6" xfId="0" applyFont="1" applyFill="1" applyBorder="1" applyAlignment="1">
      <alignment horizontal="center"/>
    </xf>
    <xf numFmtId="0" fontId="70" fillId="2" borderId="0" xfId="0" applyFont="1" applyFill="1" applyAlignment="1">
      <alignment horizontal="justify" vertical="center"/>
    </xf>
    <xf numFmtId="0" fontId="70" fillId="2" borderId="0" xfId="0" applyFont="1" applyFill="1" applyAlignment="1">
      <alignment vertical="center"/>
    </xf>
    <xf numFmtId="0" fontId="72" fillId="2" borderId="0" xfId="0" applyFont="1" applyFill="1" applyAlignment="1">
      <alignment horizontal="justify" vertical="center"/>
    </xf>
    <xf numFmtId="0" fontId="74" fillId="2" borderId="0" xfId="0" applyFont="1" applyFill="1" applyAlignment="1">
      <alignment horizontal="justify" vertical="center"/>
    </xf>
    <xf numFmtId="0" fontId="70" fillId="2" borderId="0" xfId="0" applyFont="1" applyFill="1" applyAlignment="1">
      <alignment vertical="center" wrapText="1"/>
    </xf>
    <xf numFmtId="0" fontId="81" fillId="2" borderId="0" xfId="0" applyFont="1" applyFill="1"/>
    <xf numFmtId="0" fontId="26" fillId="2" borderId="0" xfId="1" applyFont="1" applyFill="1" applyAlignment="1">
      <alignment vertical="center"/>
    </xf>
    <xf numFmtId="164" fontId="37" fillId="4" borderId="64" xfId="1" applyNumberFormat="1" applyFont="1" applyFill="1" applyBorder="1" applyAlignment="1">
      <alignment horizontal="center" vertical="center"/>
    </xf>
    <xf numFmtId="0" fontId="54" fillId="0" borderId="32" xfId="1" applyFont="1" applyBorder="1" applyAlignment="1">
      <alignment horizontal="center" wrapText="1"/>
    </xf>
    <xf numFmtId="0" fontId="53" fillId="14" borderId="29" xfId="1" applyFont="1" applyFill="1" applyBorder="1" applyAlignment="1">
      <alignment horizontal="center" vertical="center" wrapText="1"/>
    </xf>
    <xf numFmtId="0" fontId="6" fillId="15" borderId="12" xfId="0" applyFont="1" applyFill="1" applyBorder="1"/>
    <xf numFmtId="164" fontId="0" fillId="15" borderId="12" xfId="0" applyNumberFormat="1" applyFill="1" applyBorder="1" applyProtection="1">
      <protection hidden="1"/>
    </xf>
    <xf numFmtId="0" fontId="63" fillId="0" borderId="0" xfId="0" applyFont="1" applyAlignment="1">
      <alignment horizontal="left" vertical="center" wrapText="1"/>
    </xf>
    <xf numFmtId="0" fontId="64" fillId="0" borderId="0" xfId="0" applyFont="1" applyAlignment="1">
      <alignment horizontal="center" vertical="center" wrapText="1"/>
    </xf>
    <xf numFmtId="0" fontId="12" fillId="2" borderId="0" xfId="1" applyFont="1" applyFill="1" applyAlignment="1">
      <alignment horizontal="left" vertical="center" wrapText="1"/>
    </xf>
    <xf numFmtId="0" fontId="49" fillId="2" borderId="0" xfId="1" applyFont="1" applyFill="1" applyAlignment="1">
      <alignment vertical="center" wrapText="1"/>
    </xf>
    <xf numFmtId="0" fontId="0" fillId="2" borderId="56" xfId="1" applyFont="1" applyFill="1" applyBorder="1" applyAlignment="1">
      <alignment vertical="top"/>
    </xf>
    <xf numFmtId="164" fontId="39" fillId="0" borderId="44" xfId="1" applyNumberFormat="1" applyFont="1" applyBorder="1" applyAlignment="1">
      <alignment vertical="center"/>
    </xf>
    <xf numFmtId="164" fontId="39" fillId="11" borderId="32" xfId="2" applyNumberFormat="1" applyFont="1" applyFill="1" applyBorder="1" applyAlignment="1">
      <alignment vertical="center"/>
    </xf>
    <xf numFmtId="0" fontId="20" fillId="2" borderId="0" xfId="0" applyFont="1" applyFill="1"/>
    <xf numFmtId="0" fontId="54" fillId="0" borderId="38" xfId="1" applyFont="1" applyBorder="1" applyAlignment="1">
      <alignment horizontal="center" vertical="center"/>
    </xf>
    <xf numFmtId="0" fontId="53" fillId="14" borderId="64" xfId="1" applyFont="1" applyFill="1" applyBorder="1" applyAlignment="1">
      <alignment horizontal="center" vertical="center" wrapText="1"/>
    </xf>
    <xf numFmtId="0" fontId="54" fillId="0" borderId="42" xfId="1" applyFont="1" applyBorder="1" applyAlignment="1">
      <alignment horizontal="center" vertical="center"/>
    </xf>
    <xf numFmtId="0" fontId="54" fillId="0" borderId="59" xfId="1" applyFont="1" applyBorder="1" applyAlignment="1">
      <alignment horizontal="left" wrapText="1"/>
    </xf>
    <xf numFmtId="0" fontId="40" fillId="0" borderId="60" xfId="1" applyFont="1" applyBorder="1" applyAlignment="1">
      <alignment horizontal="left" wrapText="1"/>
    </xf>
    <xf numFmtId="0" fontId="54" fillId="0" borderId="34" xfId="1" applyFont="1" applyBorder="1" applyAlignment="1">
      <alignment horizontal="left" wrapText="1"/>
    </xf>
    <xf numFmtId="1" fontId="54" fillId="0" borderId="65" xfId="1" applyNumberFormat="1" applyFont="1" applyBorder="1" applyAlignment="1">
      <alignment horizontal="center" vertical="center" wrapText="1"/>
    </xf>
    <xf numFmtId="1" fontId="54" fillId="0" borderId="59" xfId="1" applyNumberFormat="1" applyFont="1" applyBorder="1" applyAlignment="1">
      <alignment horizontal="center" vertical="center" wrapText="1"/>
    </xf>
    <xf numFmtId="1" fontId="54" fillId="0" borderId="60" xfId="1" applyNumberFormat="1" applyFont="1" applyBorder="1" applyAlignment="1">
      <alignment horizontal="center" vertical="center" wrapText="1"/>
    </xf>
    <xf numFmtId="4" fontId="54" fillId="0" borderId="32" xfId="1" applyNumberFormat="1" applyFont="1" applyBorder="1" applyAlignment="1">
      <alignment horizontal="center"/>
    </xf>
    <xf numFmtId="165" fontId="54" fillId="0" borderId="39" xfId="1" applyNumberFormat="1" applyFont="1" applyBorder="1" applyAlignment="1">
      <alignment horizontal="center" vertical="center"/>
    </xf>
    <xf numFmtId="165" fontId="54" fillId="0" borderId="32" xfId="1" applyNumberFormat="1" applyFont="1" applyBorder="1" applyAlignment="1">
      <alignment horizontal="center" vertical="center"/>
    </xf>
    <xf numFmtId="165" fontId="54" fillId="0" borderId="44" xfId="1" applyNumberFormat="1" applyFont="1" applyBorder="1" applyAlignment="1">
      <alignment horizontal="center" vertical="center"/>
    </xf>
    <xf numFmtId="0" fontId="46" fillId="2" borderId="0" xfId="1" applyFont="1" applyFill="1" applyAlignment="1">
      <alignment horizontal="center" wrapText="1"/>
    </xf>
    <xf numFmtId="0" fontId="31" fillId="2" borderId="0" xfId="1" applyFont="1" applyFill="1" applyAlignment="1">
      <alignment horizontal="left" wrapText="1"/>
    </xf>
    <xf numFmtId="0" fontId="45" fillId="2" borderId="0" xfId="1" applyFont="1" applyFill="1" applyAlignment="1">
      <alignment horizontal="center" wrapText="1"/>
    </xf>
    <xf numFmtId="0" fontId="49" fillId="2" borderId="0" xfId="1" applyFont="1" applyFill="1" applyAlignment="1">
      <alignment horizontal="center" vertical="center" wrapText="1"/>
    </xf>
    <xf numFmtId="0" fontId="0" fillId="0" borderId="32" xfId="0" applyBorder="1" applyAlignment="1" applyProtection="1">
      <alignment horizontal="center" vertical="center" wrapText="1"/>
      <protection locked="0"/>
    </xf>
    <xf numFmtId="0" fontId="54" fillId="4" borderId="31" xfId="1" applyFont="1" applyFill="1" applyBorder="1" applyAlignment="1">
      <alignment wrapText="1"/>
    </xf>
    <xf numFmtId="0" fontId="31" fillId="2" borderId="0" xfId="1" applyFont="1" applyFill="1" applyAlignment="1">
      <alignment wrapText="1"/>
    </xf>
    <xf numFmtId="0" fontId="36" fillId="6" borderId="68" xfId="1" applyFont="1" applyFill="1" applyBorder="1" applyAlignment="1">
      <alignment horizontal="center" vertical="center"/>
    </xf>
    <xf numFmtId="0" fontId="40" fillId="0" borderId="33" xfId="1" applyFont="1" applyBorder="1" applyAlignment="1">
      <alignment horizontal="left" wrapText="1"/>
    </xf>
    <xf numFmtId="0" fontId="36" fillId="0" borderId="33" xfId="1" applyFont="1" applyBorder="1" applyAlignment="1">
      <alignment horizontal="left" wrapText="1"/>
    </xf>
    <xf numFmtId="0" fontId="40" fillId="0" borderId="71" xfId="1" applyFont="1" applyBorder="1" applyAlignment="1">
      <alignment horizontal="left" wrapText="1"/>
    </xf>
    <xf numFmtId="0" fontId="36" fillId="0" borderId="71" xfId="1" applyFont="1" applyBorder="1" applyAlignment="1">
      <alignment horizontal="left" wrapText="1"/>
    </xf>
    <xf numFmtId="0" fontId="36" fillId="0" borderId="70" xfId="1" applyFont="1" applyBorder="1" applyAlignment="1">
      <alignment horizontal="left" wrapText="1"/>
    </xf>
    <xf numFmtId="0" fontId="39" fillId="11" borderId="71" xfId="2" applyFont="1" applyFill="1" applyBorder="1" applyAlignment="1">
      <alignment vertical="center"/>
    </xf>
    <xf numFmtId="0" fontId="53" fillId="14" borderId="72" xfId="1" applyFont="1" applyFill="1" applyBorder="1" applyAlignment="1">
      <alignment horizontal="center" vertical="center" wrapText="1"/>
    </xf>
    <xf numFmtId="0" fontId="38" fillId="4" borderId="63" xfId="2" applyFont="1" applyFill="1" applyBorder="1" applyAlignment="1">
      <alignment vertical="center" wrapText="1"/>
    </xf>
    <xf numFmtId="0" fontId="54" fillId="0" borderId="63" xfId="1" applyFont="1" applyBorder="1"/>
    <xf numFmtId="0" fontId="54" fillId="4" borderId="63" xfId="1" applyFont="1" applyFill="1" applyBorder="1"/>
    <xf numFmtId="0" fontId="54" fillId="0" borderId="63" xfId="1" applyFont="1" applyBorder="1" applyAlignment="1">
      <alignment wrapText="1"/>
    </xf>
    <xf numFmtId="0" fontId="39" fillId="0" borderId="63" xfId="1" applyFont="1" applyBorder="1"/>
    <xf numFmtId="0" fontId="54" fillId="0" borderId="67" xfId="1" applyFont="1" applyBorder="1" applyAlignment="1">
      <alignment vertical="center" wrapText="1"/>
    </xf>
    <xf numFmtId="0" fontId="33" fillId="2" borderId="0" xfId="1" applyFont="1" applyFill="1"/>
    <xf numFmtId="0" fontId="30" fillId="2" borderId="0" xfId="1" applyFont="1" applyFill="1" applyAlignment="1">
      <alignment vertical="center" wrapText="1"/>
    </xf>
    <xf numFmtId="0" fontId="90" fillId="3" borderId="25" xfId="1" applyFont="1" applyFill="1" applyBorder="1" applyAlignment="1">
      <alignment horizontal="center" vertical="center" wrapText="1"/>
    </xf>
    <xf numFmtId="0" fontId="33" fillId="2" borderId="73" xfId="1" applyFont="1" applyFill="1" applyBorder="1"/>
    <xf numFmtId="0" fontId="1" fillId="2" borderId="26" xfId="1" applyFill="1" applyBorder="1"/>
    <xf numFmtId="0" fontId="1" fillId="2" borderId="74" xfId="1" applyFill="1" applyBorder="1"/>
    <xf numFmtId="0" fontId="33" fillId="2" borderId="74" xfId="1" applyFont="1" applyFill="1" applyBorder="1"/>
    <xf numFmtId="0" fontId="34" fillId="3" borderId="64" xfId="1" applyFont="1" applyFill="1" applyBorder="1" applyAlignment="1">
      <alignment horizontal="center" vertical="center" wrapText="1"/>
    </xf>
    <xf numFmtId="0" fontId="1" fillId="2" borderId="73" xfId="1" applyFill="1" applyBorder="1"/>
    <xf numFmtId="49" fontId="49" fillId="2" borderId="0" xfId="1" applyNumberFormat="1" applyFont="1" applyFill="1" applyAlignment="1">
      <alignment vertical="center" wrapText="1"/>
    </xf>
    <xf numFmtId="0" fontId="0" fillId="2" borderId="75" xfId="0" applyFill="1" applyBorder="1"/>
    <xf numFmtId="0" fontId="19" fillId="2" borderId="76" xfId="0" applyFont="1" applyFill="1" applyBorder="1" applyAlignment="1">
      <alignment horizontal="center" vertical="center" wrapText="1"/>
    </xf>
    <xf numFmtId="0" fontId="19" fillId="2" borderId="0" xfId="0" applyFont="1" applyFill="1" applyAlignment="1">
      <alignment horizontal="center" vertical="center" wrapText="1"/>
    </xf>
    <xf numFmtId="0" fontId="18" fillId="2" borderId="77" xfId="0" applyFont="1" applyFill="1" applyBorder="1"/>
    <xf numFmtId="0" fontId="21" fillId="2" borderId="78" xfId="0" applyFont="1" applyFill="1" applyBorder="1" applyAlignment="1">
      <alignment horizontal="center" vertical="center" wrapText="1"/>
    </xf>
    <xf numFmtId="0" fontId="38" fillId="2" borderId="0" xfId="0" applyFont="1" applyFill="1" applyAlignment="1">
      <alignment vertical="center" wrapText="1"/>
    </xf>
    <xf numFmtId="0" fontId="88" fillId="2" borderId="0" xfId="0" applyFont="1" applyFill="1"/>
    <xf numFmtId="0" fontId="6" fillId="15" borderId="12" xfId="0" applyFont="1" applyFill="1" applyBorder="1" applyAlignment="1">
      <alignment horizontal="center" vertical="center"/>
    </xf>
    <xf numFmtId="0" fontId="39" fillId="9" borderId="42" xfId="1" applyFont="1" applyFill="1" applyBorder="1" applyAlignment="1">
      <alignment vertical="center" wrapText="1"/>
    </xf>
    <xf numFmtId="0" fontId="54" fillId="0" borderId="42" xfId="1" applyFont="1" applyBorder="1" applyAlignment="1">
      <alignment wrapText="1"/>
    </xf>
    <xf numFmtId="0" fontId="39" fillId="0" borderId="42" xfId="1" applyFont="1" applyBorder="1" applyAlignment="1">
      <alignment wrapText="1"/>
    </xf>
    <xf numFmtId="0" fontId="39" fillId="0" borderId="31" xfId="1" applyFont="1" applyBorder="1" applyAlignment="1">
      <alignment wrapText="1"/>
    </xf>
    <xf numFmtId="0" fontId="54" fillId="0" borderId="67" xfId="1" applyFont="1" applyBorder="1" applyAlignment="1">
      <alignment wrapText="1"/>
    </xf>
    <xf numFmtId="0" fontId="84" fillId="2" borderId="0" xfId="0" applyFont="1" applyFill="1" applyAlignment="1">
      <alignment horizontal="left" vertical="center" wrapText="1"/>
    </xf>
    <xf numFmtId="0" fontId="70" fillId="2" borderId="0" xfId="0" applyFont="1" applyFill="1" applyAlignment="1">
      <alignment horizontal="left" vertical="center" wrapText="1"/>
    </xf>
    <xf numFmtId="0" fontId="73" fillId="2" borderId="0" xfId="0" applyFont="1" applyFill="1" applyAlignment="1">
      <alignment horizontal="center" vertical="center" wrapText="1"/>
    </xf>
    <xf numFmtId="0" fontId="9" fillId="2" borderId="0" xfId="0" applyFont="1" applyFill="1" applyAlignment="1">
      <alignment horizontal="left" wrapText="1"/>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1" fillId="2" borderId="0" xfId="0" applyFont="1" applyFill="1" applyAlignment="1">
      <alignment horizontal="center" vertical="center" wrapText="1"/>
    </xf>
    <xf numFmtId="0" fontId="30" fillId="2" borderId="0" xfId="1" applyFont="1" applyFill="1" applyAlignment="1">
      <alignment horizontal="center" vertical="center" wrapText="1"/>
    </xf>
    <xf numFmtId="0" fontId="46" fillId="2" borderId="0" xfId="1" applyFont="1" applyFill="1" applyAlignment="1">
      <alignment horizontal="center" wrapText="1"/>
    </xf>
    <xf numFmtId="0" fontId="31" fillId="2" borderId="0" xfId="1" applyFont="1" applyFill="1" applyAlignment="1">
      <alignment horizontal="left" wrapText="1"/>
    </xf>
    <xf numFmtId="164" fontId="39" fillId="0" borderId="36" xfId="1" applyNumberFormat="1" applyFont="1" applyBorder="1" applyAlignment="1">
      <alignment horizontal="right" vertical="center"/>
    </xf>
    <xf numFmtId="164" fontId="39" fillId="0" borderId="39" xfId="1" applyNumberFormat="1" applyFont="1" applyBorder="1" applyAlignment="1">
      <alignment horizontal="right" vertical="center"/>
    </xf>
    <xf numFmtId="0" fontId="36" fillId="0" borderId="37" xfId="1" applyFont="1" applyBorder="1" applyAlignment="1">
      <alignment horizontal="left" vertical="center" wrapText="1"/>
    </xf>
    <xf numFmtId="0" fontId="36" fillId="0" borderId="40" xfId="1" applyFont="1" applyBorder="1" applyAlignment="1">
      <alignment horizontal="left" vertical="center" wrapText="1"/>
    </xf>
    <xf numFmtId="0" fontId="45" fillId="2" borderId="0" xfId="1" applyFont="1" applyFill="1" applyAlignment="1">
      <alignment horizontal="center" wrapText="1"/>
    </xf>
    <xf numFmtId="0" fontId="86" fillId="2" borderId="0" xfId="1" applyFont="1" applyFill="1" applyAlignment="1">
      <alignment horizontal="center" vertical="center"/>
    </xf>
    <xf numFmtId="0" fontId="12" fillId="2" borderId="0" xfId="1" applyFont="1" applyFill="1" applyAlignment="1">
      <alignment horizontal="left" vertical="center" wrapText="1"/>
    </xf>
    <xf numFmtId="0" fontId="49" fillId="2" borderId="0" xfId="1" applyFont="1" applyFill="1" applyAlignment="1">
      <alignment horizontal="left" vertical="center" wrapText="1"/>
    </xf>
    <xf numFmtId="0" fontId="36" fillId="0" borderId="69" xfId="1" applyFont="1" applyBorder="1" applyAlignment="1">
      <alignment horizontal="left" vertical="center" wrapText="1"/>
    </xf>
    <xf numFmtId="0" fontId="36" fillId="0" borderId="70" xfId="1" applyFont="1" applyBorder="1" applyAlignment="1">
      <alignment horizontal="left" vertical="center" wrapText="1"/>
    </xf>
    <xf numFmtId="0" fontId="4" fillId="2" borderId="0" xfId="1" applyFont="1" applyFill="1" applyAlignment="1">
      <alignment horizontal="center"/>
    </xf>
    <xf numFmtId="0" fontId="4" fillId="2" borderId="23" xfId="1" applyFont="1" applyFill="1" applyBorder="1" applyAlignment="1">
      <alignment horizontal="center"/>
    </xf>
    <xf numFmtId="0" fontId="26" fillId="2" borderId="0" xfId="1" applyFont="1" applyFill="1" applyAlignment="1">
      <alignment horizontal="center"/>
    </xf>
    <xf numFmtId="0" fontId="26" fillId="2" borderId="23" xfId="1" applyFont="1" applyFill="1" applyBorder="1" applyAlignment="1">
      <alignment horizontal="center"/>
    </xf>
    <xf numFmtId="49" fontId="35" fillId="16" borderId="25" xfId="0" applyNumberFormat="1" applyFont="1" applyFill="1" applyBorder="1" applyAlignment="1" applyProtection="1">
      <alignment horizontal="center" vertical="center" wrapText="1"/>
      <protection locked="0"/>
    </xf>
    <xf numFmtId="49" fontId="35" fillId="16" borderId="47" xfId="0" applyNumberFormat="1" applyFont="1" applyFill="1" applyBorder="1" applyAlignment="1" applyProtection="1">
      <alignment horizontal="center" vertical="center" wrapText="1"/>
      <protection locked="0"/>
    </xf>
    <xf numFmtId="49" fontId="35" fillId="16" borderId="66" xfId="0" applyNumberFormat="1" applyFont="1" applyFill="1" applyBorder="1" applyAlignment="1" applyProtection="1">
      <alignment horizontal="center" vertical="center" wrapText="1"/>
      <protection locked="0"/>
    </xf>
    <xf numFmtId="0" fontId="31" fillId="2" borderId="0" xfId="1" applyFont="1" applyFill="1" applyAlignment="1">
      <alignment horizontal="center" wrapText="1"/>
    </xf>
    <xf numFmtId="0" fontId="83" fillId="2" borderId="0" xfId="0" applyFont="1" applyFill="1" applyAlignment="1">
      <alignment horizontal="center" vertical="top" wrapText="1"/>
    </xf>
    <xf numFmtId="0" fontId="0" fillId="2" borderId="0" xfId="0" applyFill="1" applyAlignment="1">
      <alignment horizontal="center" vertical="center" wrapText="1"/>
    </xf>
    <xf numFmtId="0" fontId="39" fillId="0" borderId="0" xfId="2" applyFont="1" applyAlignment="1">
      <alignment horizontal="center" vertical="center"/>
    </xf>
    <xf numFmtId="0" fontId="12" fillId="2" borderId="0" xfId="1" applyFont="1" applyFill="1" applyAlignment="1">
      <alignment horizontal="center" vertical="center" wrapText="1"/>
    </xf>
    <xf numFmtId="0" fontId="82" fillId="2" borderId="0" xfId="5" applyFont="1" applyFill="1" applyBorder="1" applyAlignment="1" applyProtection="1">
      <alignment horizontal="center" vertical="center" wrapText="1"/>
    </xf>
    <xf numFmtId="0" fontId="49" fillId="2" borderId="0" xfId="1" applyFont="1" applyFill="1" applyAlignment="1">
      <alignment horizontal="center" vertical="center" wrapText="1"/>
    </xf>
    <xf numFmtId="0" fontId="53" fillId="14" borderId="79" xfId="1" applyFont="1" applyFill="1" applyBorder="1" applyAlignment="1">
      <alignment horizontal="center" vertical="center" wrapText="1"/>
    </xf>
    <xf numFmtId="0" fontId="53" fillId="14" borderId="74" xfId="1" applyFont="1" applyFill="1" applyBorder="1" applyAlignment="1">
      <alignment horizontal="center" vertical="center" wrapText="1"/>
    </xf>
    <xf numFmtId="0" fontId="53" fillId="14" borderId="80" xfId="1" applyFont="1" applyFill="1" applyBorder="1" applyAlignment="1">
      <alignment horizontal="center" vertical="center" wrapText="1"/>
    </xf>
    <xf numFmtId="0" fontId="36" fillId="6" borderId="25" xfId="1" applyFont="1" applyFill="1" applyBorder="1" applyAlignment="1">
      <alignment horizontal="center" vertical="center" wrapText="1"/>
    </xf>
    <xf numFmtId="0" fontId="36" fillId="6" borderId="47" xfId="1" applyFont="1" applyFill="1" applyBorder="1" applyAlignment="1">
      <alignment horizontal="center" vertical="center" wrapText="1"/>
    </xf>
    <xf numFmtId="0" fontId="36" fillId="6" borderId="66" xfId="1" applyFont="1" applyFill="1" applyBorder="1" applyAlignment="1">
      <alignment horizontal="center" vertical="center" wrapText="1"/>
    </xf>
    <xf numFmtId="1" fontId="54" fillId="0" borderId="82" xfId="1" applyNumberFormat="1" applyFont="1" applyBorder="1" applyAlignment="1">
      <alignment horizontal="center" vertical="center" wrapText="1"/>
    </xf>
    <xf numFmtId="1" fontId="54" fillId="0" borderId="28" xfId="1" applyNumberFormat="1" applyFont="1" applyBorder="1" applyAlignment="1">
      <alignment horizontal="center" vertical="center" wrapText="1"/>
    </xf>
    <xf numFmtId="1" fontId="54" fillId="0" borderId="83" xfId="1" applyNumberFormat="1" applyFont="1" applyBorder="1" applyAlignment="1">
      <alignment horizontal="center" vertical="center" wrapText="1"/>
    </xf>
    <xf numFmtId="1" fontId="54" fillId="0" borderId="84" xfId="1" applyNumberFormat="1" applyFont="1" applyBorder="1" applyAlignment="1">
      <alignment horizontal="center" vertical="center" wrapText="1"/>
    </xf>
    <xf numFmtId="1" fontId="54" fillId="0" borderId="41" xfId="1" applyNumberFormat="1" applyFont="1" applyBorder="1" applyAlignment="1">
      <alignment horizontal="center" vertical="center" wrapText="1"/>
    </xf>
    <xf numFmtId="1" fontId="54" fillId="0" borderId="59" xfId="1" applyNumberFormat="1" applyFont="1" applyBorder="1" applyAlignment="1">
      <alignment horizontal="center" vertical="center" wrapText="1"/>
    </xf>
    <xf numFmtId="1" fontId="54" fillId="0" borderId="81" xfId="1" applyNumberFormat="1" applyFont="1" applyBorder="1" applyAlignment="1">
      <alignment horizontal="center" vertical="center" wrapText="1"/>
    </xf>
    <xf numFmtId="1" fontId="54" fillId="0" borderId="43" xfId="1" applyNumberFormat="1" applyFont="1" applyBorder="1" applyAlignment="1">
      <alignment horizontal="center" vertical="center" wrapText="1"/>
    </xf>
    <xf numFmtId="1" fontId="54" fillId="0" borderId="60" xfId="1" applyNumberFormat="1" applyFont="1" applyBorder="1" applyAlignment="1">
      <alignment horizontal="center" vertical="center" wrapText="1"/>
    </xf>
    <xf numFmtId="0" fontId="17" fillId="0" borderId="0" xfId="0" applyFont="1" applyAlignment="1">
      <alignment horizontal="left" vertical="center" wrapText="1"/>
    </xf>
    <xf numFmtId="0" fontId="63" fillId="0" borderId="0" xfId="0" applyFont="1" applyAlignment="1">
      <alignment horizontal="left" vertical="center" wrapText="1"/>
    </xf>
    <xf numFmtId="0" fontId="64" fillId="0" borderId="0" xfId="0" applyFont="1" applyAlignment="1">
      <alignment horizontal="center" vertical="center" wrapText="1"/>
    </xf>
    <xf numFmtId="0" fontId="79" fillId="2" borderId="0" xfId="0" applyFont="1" applyFill="1" applyAlignment="1">
      <alignment horizontal="center" vertical="center" wrapText="1"/>
    </xf>
    <xf numFmtId="3" fontId="18" fillId="0" borderId="32" xfId="0" applyNumberFormat="1" applyFont="1" applyBorder="1" applyAlignment="1" applyProtection="1">
      <alignment horizontal="left"/>
      <protection locked="0"/>
    </xf>
    <xf numFmtId="0" fontId="18" fillId="0" borderId="32" xfId="0" applyFont="1" applyBorder="1" applyAlignment="1" applyProtection="1">
      <alignment horizontal="left"/>
      <protection locked="0"/>
    </xf>
    <xf numFmtId="0" fontId="18" fillId="0" borderId="33" xfId="0" applyFont="1" applyBorder="1" applyAlignment="1" applyProtection="1">
      <alignment horizontal="left" wrapText="1"/>
      <protection locked="0"/>
    </xf>
    <xf numFmtId="0" fontId="18" fillId="0" borderId="41" xfId="0" applyFont="1" applyBorder="1" applyAlignment="1" applyProtection="1">
      <alignment horizontal="left" wrapText="1"/>
      <protection locked="0"/>
    </xf>
    <xf numFmtId="0" fontId="18" fillId="0" borderId="63" xfId="0" applyFont="1" applyBorder="1" applyAlignment="1" applyProtection="1">
      <alignment horizontal="left" wrapText="1"/>
      <protection locked="0"/>
    </xf>
    <xf numFmtId="0" fontId="18" fillId="0" borderId="32" xfId="0" applyFont="1" applyBorder="1" applyAlignment="1" applyProtection="1">
      <alignment horizontal="left" wrapText="1"/>
      <protection locked="0"/>
    </xf>
    <xf numFmtId="0" fontId="56" fillId="0" borderId="32" xfId="5" applyFill="1" applyBorder="1" applyAlignment="1" applyProtection="1">
      <alignment horizontal="left" wrapText="1"/>
      <protection locked="0"/>
    </xf>
    <xf numFmtId="3" fontId="18" fillId="0" borderId="32" xfId="0" applyNumberFormat="1" applyFont="1" applyBorder="1" applyAlignment="1" applyProtection="1">
      <alignment horizontal="left" wrapText="1"/>
      <protection locked="0"/>
    </xf>
    <xf numFmtId="0" fontId="56" fillId="0" borderId="32" xfId="5" applyFill="1" applyBorder="1" applyAlignment="1" applyProtection="1">
      <alignment horizontal="left"/>
      <protection locked="0"/>
    </xf>
  </cellXfs>
  <cellStyles count="6">
    <cellStyle name="Hypertextový odkaz" xfId="5" builtinId="8"/>
    <cellStyle name="Normální" xfId="0" builtinId="0"/>
    <cellStyle name="Normální 2" xfId="1" xr:uid="{00000000-0005-0000-0000-000002000000}"/>
    <cellStyle name="normální_List1" xfId="2" xr:uid="{00000000-0005-0000-0000-000003000000}"/>
    <cellStyle name="Procenta 2" xfId="4" xr:uid="{00000000-0005-0000-0000-000004000000}"/>
    <cellStyle name="Styl 1" xfId="3" xr:uid="{00000000-0005-0000-0000-000005000000}"/>
  </cellStyles>
  <dxfs count="4">
    <dxf>
      <font>
        <color rgb="FF9C0006"/>
      </font>
      <fill>
        <patternFill>
          <bgColor rgb="FFFFC7CE"/>
        </patternFill>
      </fill>
    </dxf>
    <dxf>
      <font>
        <color theme="0"/>
      </font>
    </dxf>
    <dxf>
      <font>
        <color rgb="FF9C0006"/>
      </font>
    </dxf>
    <dxf>
      <font>
        <color rgb="FF00B050"/>
      </font>
    </dxf>
  </dxfs>
  <tableStyles count="0" defaultTableStyle="TableStyleMedium2" defaultPivotStyle="PivotStyleLight16"/>
  <colors>
    <mruColors>
      <color rgb="FF43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6339417</xdr:colOff>
      <xdr:row>0</xdr:row>
      <xdr:rowOff>132390</xdr:rowOff>
    </xdr:from>
    <xdr:to>
      <xdr:col>3</xdr:col>
      <xdr:colOff>1027100</xdr:colOff>
      <xdr:row>2</xdr:row>
      <xdr:rowOff>150269</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8617" y="332415"/>
          <a:ext cx="2574383" cy="408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134409</xdr:colOff>
      <xdr:row>1</xdr:row>
      <xdr:rowOff>0</xdr:rowOff>
    </xdr:from>
    <xdr:to>
      <xdr:col>10</xdr:col>
      <xdr:colOff>466725</xdr:colOff>
      <xdr:row>2</xdr:row>
      <xdr:rowOff>123825</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0859" y="400050"/>
          <a:ext cx="2764366"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997743</xdr:colOff>
      <xdr:row>0</xdr:row>
      <xdr:rowOff>52388</xdr:rowOff>
    </xdr:from>
    <xdr:to>
      <xdr:col>11</xdr:col>
      <xdr:colOff>123824</xdr:colOff>
      <xdr:row>1</xdr:row>
      <xdr:rowOff>164307</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7587" y="254794"/>
          <a:ext cx="2590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2271713</xdr:colOff>
      <xdr:row>0</xdr:row>
      <xdr:rowOff>73743</xdr:rowOff>
    </xdr:from>
    <xdr:to>
      <xdr:col>6</xdr:col>
      <xdr:colOff>1398188</xdr:colOff>
      <xdr:row>2</xdr:row>
      <xdr:rowOff>117832</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0651" y="466649"/>
          <a:ext cx="3400818" cy="436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2271712</xdr:colOff>
      <xdr:row>0</xdr:row>
      <xdr:rowOff>49930</xdr:rowOff>
    </xdr:from>
    <xdr:to>
      <xdr:col>6</xdr:col>
      <xdr:colOff>1160062</xdr:colOff>
      <xdr:row>1</xdr:row>
      <xdr:rowOff>284519</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5368" y="442836"/>
          <a:ext cx="3400819" cy="436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445427</xdr:colOff>
      <xdr:row>0</xdr:row>
      <xdr:rowOff>85725</xdr:rowOff>
    </xdr:from>
    <xdr:to>
      <xdr:col>6</xdr:col>
      <xdr:colOff>506126</xdr:colOff>
      <xdr:row>2</xdr:row>
      <xdr:rowOff>123825</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9177" y="85725"/>
          <a:ext cx="3323012" cy="431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2271713</xdr:colOff>
      <xdr:row>0</xdr:row>
      <xdr:rowOff>73743</xdr:rowOff>
    </xdr:from>
    <xdr:to>
      <xdr:col>7</xdr:col>
      <xdr:colOff>540938</xdr:colOff>
      <xdr:row>2</xdr:row>
      <xdr:rowOff>117832</xdr:rowOff>
    </xdr:to>
    <xdr:pic>
      <xdr:nvPicPr>
        <xdr:cNvPr id="2" name="Obrázek 1" descr="https://files.netquest.cz/user_files/user_logo/154837/logo_kraj_socialka_1465459558.png?ts=1484637834">
          <a:extLst>
            <a:ext uri="{FF2B5EF4-FFF2-40B4-BE49-F238E27FC236}">
              <a16:creationId xmlns:a16="http://schemas.microsoft.com/office/drawing/2014/main" id="{D06B26EF-0B9C-4170-9914-D31A53F32C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888" y="73743"/>
          <a:ext cx="3403200" cy="434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2271713</xdr:colOff>
      <xdr:row>0</xdr:row>
      <xdr:rowOff>73743</xdr:rowOff>
    </xdr:from>
    <xdr:to>
      <xdr:col>7</xdr:col>
      <xdr:colOff>540938</xdr:colOff>
      <xdr:row>2</xdr:row>
      <xdr:rowOff>117832</xdr:rowOff>
    </xdr:to>
    <xdr:pic>
      <xdr:nvPicPr>
        <xdr:cNvPr id="2" name="Obrázek 1" descr="https://files.netquest.cz/user_files/user_logo/154837/logo_kraj_socialka_1465459558.png?ts=1484637834">
          <a:extLst>
            <a:ext uri="{FF2B5EF4-FFF2-40B4-BE49-F238E27FC236}">
              <a16:creationId xmlns:a16="http://schemas.microsoft.com/office/drawing/2014/main" id="{50C60432-7B75-424B-8699-38965624B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9263" y="73743"/>
          <a:ext cx="3403200" cy="434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1</xdr:row>
      <xdr:rowOff>11906</xdr:rowOff>
    </xdr:from>
    <xdr:to>
      <xdr:col>13</xdr:col>
      <xdr:colOff>15875</xdr:colOff>
      <xdr:row>3</xdr:row>
      <xdr:rowOff>6468</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8975" y="602456"/>
          <a:ext cx="3225800" cy="375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350177</xdr:colOff>
      <xdr:row>1</xdr:row>
      <xdr:rowOff>26194</xdr:rowOff>
    </xdr:from>
    <xdr:to>
      <xdr:col>10</xdr:col>
      <xdr:colOff>410875</xdr:colOff>
      <xdr:row>3</xdr:row>
      <xdr:rowOff>76200</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7702" y="616744"/>
          <a:ext cx="3318249" cy="431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6"/>
  <dimension ref="B1:XQ29"/>
  <sheetViews>
    <sheetView showGridLines="0" tabSelected="1" zoomScale="80" zoomScaleNormal="80" workbookViewId="0">
      <selection activeCell="C11" sqref="C11"/>
    </sheetView>
  </sheetViews>
  <sheetFormatPr defaultColWidth="9.140625" defaultRowHeight="15" x14ac:dyDescent="0.25"/>
  <cols>
    <col min="3" max="3" width="118.28515625" customWidth="1"/>
    <col min="4" max="4" width="17.85546875" customWidth="1"/>
    <col min="5" max="5" width="7.7109375" customWidth="1"/>
  </cols>
  <sheetData>
    <row r="1" spans="2:641" ht="15.75" thickTop="1" x14ac:dyDescent="0.25">
      <c r="B1" s="3"/>
      <c r="C1" s="4"/>
      <c r="D1" s="4"/>
      <c r="E1" s="5"/>
      <c r="AQ1" s="6"/>
      <c r="AX1" s="6"/>
      <c r="XQ1" s="6"/>
    </row>
    <row r="2" spans="2:641" x14ac:dyDescent="0.25">
      <c r="B2" s="7"/>
      <c r="C2" s="8"/>
      <c r="D2" s="8"/>
      <c r="E2" s="9"/>
      <c r="AQ2" s="6"/>
      <c r="AX2" s="6"/>
    </row>
    <row r="3" spans="2:641" x14ac:dyDescent="0.25">
      <c r="B3" s="7"/>
      <c r="C3" s="8"/>
      <c r="D3" s="8"/>
      <c r="E3" s="9"/>
      <c r="AQ3" s="6"/>
      <c r="AX3" s="6"/>
    </row>
    <row r="4" spans="2:641" x14ac:dyDescent="0.25">
      <c r="B4" s="7"/>
      <c r="C4" s="8"/>
      <c r="D4" s="8"/>
      <c r="E4" s="9"/>
      <c r="AQ4" s="6"/>
      <c r="AX4" s="6"/>
    </row>
    <row r="5" spans="2:641" x14ac:dyDescent="0.25">
      <c r="B5" s="7"/>
      <c r="C5" s="8"/>
      <c r="D5" s="8"/>
      <c r="E5" s="9"/>
      <c r="AQ5" s="6"/>
      <c r="AX5" s="6"/>
    </row>
    <row r="6" spans="2:641" ht="18.75" x14ac:dyDescent="0.3">
      <c r="B6" s="7"/>
      <c r="C6" s="11" t="s">
        <v>272</v>
      </c>
      <c r="D6" s="8"/>
      <c r="E6" s="9"/>
      <c r="AQ6" s="6"/>
      <c r="AX6" s="6"/>
    </row>
    <row r="7" spans="2:641" ht="18" x14ac:dyDescent="0.25">
      <c r="B7" s="7"/>
      <c r="C7" s="223"/>
      <c r="D7" s="8"/>
      <c r="E7" s="9"/>
      <c r="AQ7" s="6"/>
      <c r="AX7" s="6"/>
    </row>
    <row r="8" spans="2:641" ht="18" x14ac:dyDescent="0.25">
      <c r="B8" s="7"/>
      <c r="C8" s="15"/>
      <c r="D8" s="8"/>
      <c r="E8" s="9"/>
      <c r="AQ8" s="6"/>
      <c r="AX8" s="6"/>
    </row>
    <row r="9" spans="2:641" ht="18" x14ac:dyDescent="0.25">
      <c r="B9" s="7"/>
      <c r="C9" s="15"/>
      <c r="D9" s="8"/>
      <c r="E9" s="9"/>
      <c r="AQ9" s="6"/>
      <c r="AX9" s="6"/>
    </row>
    <row r="10" spans="2:641" ht="28.5" customHeight="1" x14ac:dyDescent="0.25">
      <c r="B10" s="7"/>
      <c r="C10" s="224" t="s">
        <v>0</v>
      </c>
      <c r="D10" s="8"/>
      <c r="E10" s="9"/>
      <c r="P10" s="17" t="s">
        <v>1</v>
      </c>
    </row>
    <row r="11" spans="2:641" ht="39.75" customHeight="1" x14ac:dyDescent="0.25">
      <c r="B11" s="7"/>
      <c r="C11" s="228" t="s">
        <v>2</v>
      </c>
      <c r="D11" s="225"/>
      <c r="E11" s="9"/>
      <c r="P11" s="17" t="s">
        <v>3</v>
      </c>
    </row>
    <row r="12" spans="2:641" ht="36.75" customHeight="1" x14ac:dyDescent="0.25">
      <c r="B12" s="7"/>
      <c r="C12" s="226" t="s">
        <v>4</v>
      </c>
      <c r="D12" s="8"/>
      <c r="E12" s="9"/>
      <c r="P12" s="17"/>
    </row>
    <row r="13" spans="2:641" ht="37.5" customHeight="1" x14ac:dyDescent="0.25">
      <c r="B13" s="7"/>
      <c r="C13" s="227" t="s">
        <v>5</v>
      </c>
      <c r="D13" s="8"/>
      <c r="E13" s="9"/>
      <c r="P13" s="17" t="s">
        <v>6</v>
      </c>
    </row>
    <row r="14" spans="2:641" ht="40.5" customHeight="1" x14ac:dyDescent="0.25">
      <c r="B14" s="7"/>
      <c r="C14" s="302" t="s">
        <v>7</v>
      </c>
      <c r="D14" s="302"/>
      <c r="E14" s="9"/>
      <c r="P14" s="17" t="s">
        <v>8</v>
      </c>
    </row>
    <row r="15" spans="2:641" ht="73.5" customHeight="1" x14ac:dyDescent="0.25">
      <c r="B15" s="7"/>
      <c r="C15" s="303" t="s">
        <v>9</v>
      </c>
      <c r="D15" s="303"/>
      <c r="E15" s="9"/>
      <c r="P15" s="17"/>
    </row>
    <row r="16" spans="2:641" ht="58.5" customHeight="1" x14ac:dyDescent="0.25">
      <c r="B16" s="7"/>
      <c r="C16" s="302" t="s">
        <v>10</v>
      </c>
      <c r="D16" s="302"/>
      <c r="E16" s="9"/>
      <c r="P16" s="17"/>
    </row>
    <row r="17" spans="2:16" ht="58.5" customHeight="1" x14ac:dyDescent="0.25">
      <c r="B17" s="7"/>
      <c r="C17" s="302" t="s">
        <v>11</v>
      </c>
      <c r="D17" s="302"/>
      <c r="E17" s="9"/>
      <c r="P17" s="17"/>
    </row>
    <row r="18" spans="2:16" ht="58.5" customHeight="1" x14ac:dyDescent="0.25">
      <c r="B18" s="7"/>
      <c r="C18" s="302" t="s">
        <v>12</v>
      </c>
      <c r="D18" s="302"/>
      <c r="E18" s="9"/>
      <c r="P18" s="17"/>
    </row>
    <row r="19" spans="2:16" ht="51" customHeight="1" x14ac:dyDescent="0.25">
      <c r="B19" s="7"/>
      <c r="C19" s="302" t="s">
        <v>13</v>
      </c>
      <c r="D19" s="302"/>
      <c r="E19" s="9"/>
      <c r="P19" s="17"/>
    </row>
    <row r="20" spans="2:16" ht="63" customHeight="1" x14ac:dyDescent="0.25">
      <c r="B20" s="7"/>
      <c r="C20" s="302" t="s">
        <v>14</v>
      </c>
      <c r="D20" s="302"/>
      <c r="E20" s="9"/>
      <c r="P20" s="17" t="s">
        <v>15</v>
      </c>
    </row>
    <row r="21" spans="2:16" ht="73.5" customHeight="1" x14ac:dyDescent="0.25">
      <c r="B21" s="7"/>
      <c r="C21" s="301" t="s">
        <v>16</v>
      </c>
      <c r="D21" s="301"/>
      <c r="E21" s="9"/>
      <c r="P21" s="17" t="s">
        <v>15</v>
      </c>
    </row>
    <row r="22" spans="2:16" ht="44.25" customHeight="1" x14ac:dyDescent="0.25">
      <c r="B22" s="7"/>
      <c r="C22" s="226" t="s">
        <v>17</v>
      </c>
      <c r="D22" s="8"/>
      <c r="E22" s="9"/>
      <c r="P22" s="17" t="s">
        <v>18</v>
      </c>
    </row>
    <row r="23" spans="2:16" ht="33.75" customHeight="1" x14ac:dyDescent="0.25">
      <c r="B23" s="7"/>
      <c r="C23" s="226" t="s">
        <v>19</v>
      </c>
      <c r="D23" s="8"/>
      <c r="E23" s="9"/>
      <c r="P23" s="17" t="s">
        <v>20</v>
      </c>
    </row>
    <row r="24" spans="2:16" ht="33.75" customHeight="1" x14ac:dyDescent="0.25">
      <c r="B24" s="7"/>
      <c r="C24" s="226" t="s">
        <v>21</v>
      </c>
      <c r="D24" s="8"/>
      <c r="E24" s="9"/>
      <c r="P24" s="17"/>
    </row>
    <row r="25" spans="2:16" ht="31.5" customHeight="1" x14ac:dyDescent="0.25">
      <c r="B25" s="7"/>
      <c r="C25" s="226" t="s">
        <v>22</v>
      </c>
      <c r="D25" s="8"/>
      <c r="E25" s="9"/>
      <c r="P25" s="17" t="s">
        <v>23</v>
      </c>
    </row>
    <row r="26" spans="2:16" x14ac:dyDescent="0.25">
      <c r="B26" s="7"/>
      <c r="C26" s="8"/>
      <c r="D26" s="8"/>
      <c r="E26" s="9"/>
    </row>
    <row r="27" spans="2:16" x14ac:dyDescent="0.25">
      <c r="B27" s="32"/>
      <c r="C27" s="30"/>
      <c r="D27" s="8"/>
      <c r="E27" s="9"/>
    </row>
    <row r="28" spans="2:16" ht="15.75" thickBot="1" x14ac:dyDescent="0.3">
      <c r="B28" s="33"/>
      <c r="C28" s="34"/>
      <c r="D28" s="34"/>
      <c r="E28" s="35"/>
    </row>
    <row r="29" spans="2:16" ht="15.75" thickTop="1" x14ac:dyDescent="0.25"/>
  </sheetData>
  <mergeCells count="8">
    <mergeCell ref="C21:D21"/>
    <mergeCell ref="C19:D19"/>
    <mergeCell ref="C20:D20"/>
    <mergeCell ref="C14:D14"/>
    <mergeCell ref="C15:D15"/>
    <mergeCell ref="C16:D16"/>
    <mergeCell ref="C17:D17"/>
    <mergeCell ref="C18:D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38">
    <tabColor rgb="FF99FF33"/>
  </sheetPr>
  <dimension ref="B1:AZ48"/>
  <sheetViews>
    <sheetView showGridLines="0" zoomScale="90" zoomScaleNormal="90" workbookViewId="0">
      <selection activeCell="B30" sqref="B30"/>
    </sheetView>
  </sheetViews>
  <sheetFormatPr defaultColWidth="9" defaultRowHeight="15" x14ac:dyDescent="0.25"/>
  <cols>
    <col min="3" max="3" width="48.5703125" customWidth="1"/>
    <col min="4" max="4" width="7.28515625" customWidth="1"/>
    <col min="5" max="5" width="14.42578125" customWidth="1"/>
    <col min="6" max="6" width="5.5703125" customWidth="1"/>
    <col min="7" max="7" width="6" customWidth="1"/>
    <col min="8" max="8" width="11.42578125" customWidth="1"/>
    <col min="9" max="10" width="6.7109375" customWidth="1"/>
    <col min="11" max="11" width="12.42578125" customWidth="1"/>
    <col min="12" max="12" width="15.28515625" customWidth="1"/>
  </cols>
  <sheetData>
    <row r="1" spans="2:52" ht="15.75" thickTop="1" x14ac:dyDescent="0.25">
      <c r="B1" s="180"/>
      <c r="C1" s="181"/>
      <c r="D1" s="181"/>
      <c r="E1" s="181"/>
      <c r="F1" s="181"/>
      <c r="G1" s="181"/>
      <c r="H1" s="181"/>
      <c r="I1" s="181"/>
      <c r="J1" s="181"/>
      <c r="K1" s="181"/>
      <c r="L1" s="182"/>
      <c r="AX1" s="2" t="s">
        <v>233</v>
      </c>
      <c r="AZ1" s="6"/>
    </row>
    <row r="2" spans="2:52" x14ac:dyDescent="0.25">
      <c r="B2" s="183"/>
      <c r="C2" s="8"/>
      <c r="D2" s="8"/>
      <c r="E2" s="8"/>
      <c r="F2" s="10"/>
      <c r="G2" s="8"/>
      <c r="H2" s="8"/>
      <c r="I2" s="8"/>
      <c r="J2" s="8"/>
      <c r="K2" s="8"/>
      <c r="L2" s="184"/>
      <c r="AX2" s="1"/>
      <c r="AZ2" s="6"/>
    </row>
    <row r="3" spans="2:52" x14ac:dyDescent="0.25">
      <c r="B3" s="183"/>
      <c r="C3" s="8"/>
      <c r="D3" s="8"/>
      <c r="E3" s="8"/>
      <c r="F3" s="8"/>
      <c r="G3" s="8"/>
      <c r="H3" s="8"/>
      <c r="I3" s="8"/>
      <c r="J3" s="8"/>
      <c r="K3" s="8"/>
      <c r="L3" s="184"/>
      <c r="AX3" s="1"/>
      <c r="AZ3" s="6"/>
    </row>
    <row r="4" spans="2:52" x14ac:dyDescent="0.25">
      <c r="B4" s="183"/>
      <c r="C4" s="8"/>
      <c r="D4" s="8"/>
      <c r="E4" s="8"/>
      <c r="F4" s="8"/>
      <c r="G4" s="8"/>
      <c r="H4" s="8"/>
      <c r="I4" s="8"/>
      <c r="J4" s="8"/>
      <c r="K4" s="8"/>
      <c r="L4" s="184"/>
      <c r="AX4" s="1"/>
      <c r="AZ4" s="6"/>
    </row>
    <row r="5" spans="2:52" x14ac:dyDescent="0.25">
      <c r="B5" s="183"/>
      <c r="C5" s="8"/>
      <c r="D5" s="8"/>
      <c r="E5" s="8"/>
      <c r="F5" s="8"/>
      <c r="G5" s="8"/>
      <c r="H5" s="8"/>
      <c r="I5" s="8"/>
      <c r="J5" s="8"/>
      <c r="K5" s="8"/>
      <c r="L5" s="184"/>
      <c r="AX5" s="1"/>
      <c r="AZ5" s="6"/>
    </row>
    <row r="6" spans="2:52" ht="21" x14ac:dyDescent="0.35">
      <c r="B6" s="183"/>
      <c r="C6" s="229" t="s">
        <v>272</v>
      </c>
      <c r="D6" s="8"/>
      <c r="E6" s="8"/>
      <c r="F6" s="8"/>
      <c r="G6" s="8"/>
      <c r="H6" s="8"/>
      <c r="I6" s="8"/>
      <c r="J6" s="8"/>
      <c r="K6" s="8"/>
      <c r="L6" s="184"/>
      <c r="AX6" s="1"/>
      <c r="AZ6" s="6"/>
    </row>
    <row r="7" spans="2:52" ht="18" x14ac:dyDescent="0.25">
      <c r="B7" s="183"/>
      <c r="C7" s="186"/>
      <c r="D7" s="13"/>
      <c r="E7" s="13"/>
      <c r="F7" s="13"/>
      <c r="G7" s="186"/>
      <c r="H7" s="186"/>
      <c r="I7" s="186"/>
      <c r="J7" s="186"/>
      <c r="K7" s="186"/>
      <c r="L7" s="184"/>
      <c r="AX7" s="1"/>
      <c r="AZ7" s="6"/>
    </row>
    <row r="8" spans="2:52" x14ac:dyDescent="0.25">
      <c r="B8" s="183"/>
      <c r="C8" s="8"/>
      <c r="D8" s="8"/>
      <c r="E8" s="8"/>
      <c r="F8" s="8"/>
      <c r="G8" s="8"/>
      <c r="H8" s="8"/>
      <c r="I8" s="8"/>
      <c r="J8" s="8"/>
      <c r="K8" s="8"/>
      <c r="L8" s="184"/>
      <c r="AZ8" s="6"/>
    </row>
    <row r="9" spans="2:52" ht="23.25" customHeight="1" x14ac:dyDescent="0.35">
      <c r="B9" s="183"/>
      <c r="C9" s="198" t="s">
        <v>234</v>
      </c>
      <c r="D9" s="198"/>
      <c r="E9" s="198"/>
      <c r="F9" s="198"/>
      <c r="G9" s="198"/>
      <c r="H9" s="198"/>
      <c r="I9" s="198"/>
      <c r="J9" s="198"/>
      <c r="K9" s="198"/>
      <c r="L9" s="184"/>
      <c r="M9" s="199"/>
      <c r="N9" s="199"/>
      <c r="AZ9" s="6"/>
    </row>
    <row r="10" spans="2:52" ht="17.25" customHeight="1" x14ac:dyDescent="0.25">
      <c r="B10" s="183"/>
      <c r="C10" s="207"/>
      <c r="D10" s="201"/>
      <c r="E10" s="201"/>
      <c r="F10" s="201"/>
      <c r="G10" s="201"/>
      <c r="H10" s="201"/>
      <c r="I10" s="201"/>
      <c r="J10" s="201"/>
      <c r="K10" s="201"/>
      <c r="L10" s="184"/>
      <c r="AZ10" s="6"/>
    </row>
    <row r="11" spans="2:52" ht="30" customHeight="1" x14ac:dyDescent="0.25">
      <c r="B11" s="183"/>
      <c r="C11" s="202" t="s">
        <v>235</v>
      </c>
      <c r="D11" s="360"/>
      <c r="E11" s="361"/>
      <c r="F11" s="361"/>
      <c r="G11" s="361"/>
      <c r="H11" s="361"/>
      <c r="I11" s="362"/>
      <c r="J11" s="203"/>
      <c r="K11" s="203"/>
      <c r="L11" s="184"/>
      <c r="AZ11" s="6"/>
    </row>
    <row r="12" spans="2:52" ht="15" customHeight="1" x14ac:dyDescent="0.3">
      <c r="B12" s="183"/>
      <c r="C12" s="206"/>
      <c r="D12" s="201"/>
      <c r="E12" s="201"/>
      <c r="F12" s="201"/>
      <c r="G12" s="201"/>
      <c r="H12" s="201"/>
      <c r="I12" s="201"/>
      <c r="J12" s="201"/>
      <c r="K12" s="201"/>
      <c r="L12" s="184"/>
    </row>
    <row r="13" spans="2:52" ht="30" customHeight="1" x14ac:dyDescent="0.25">
      <c r="B13" s="183"/>
      <c r="C13" s="202" t="s">
        <v>236</v>
      </c>
      <c r="D13" s="363"/>
      <c r="E13" s="363"/>
      <c r="F13" s="363"/>
      <c r="G13" s="363"/>
      <c r="H13" s="363"/>
      <c r="I13" s="363"/>
      <c r="J13" s="203"/>
      <c r="K13" s="203"/>
      <c r="L13" s="184"/>
    </row>
    <row r="14" spans="2:52" ht="15" customHeight="1" x14ac:dyDescent="0.3">
      <c r="B14" s="183"/>
      <c r="C14" s="206"/>
      <c r="D14" s="205"/>
      <c r="E14" s="205"/>
      <c r="F14" s="205"/>
      <c r="G14" s="205"/>
      <c r="H14" s="205"/>
      <c r="I14" s="205"/>
      <c r="J14" s="205"/>
      <c r="K14" s="205"/>
      <c r="L14" s="184"/>
    </row>
    <row r="15" spans="2:52" ht="30" customHeight="1" x14ac:dyDescent="0.25">
      <c r="B15" s="183"/>
      <c r="C15" s="202" t="s">
        <v>237</v>
      </c>
      <c r="D15" s="364"/>
      <c r="E15" s="363"/>
      <c r="F15" s="363"/>
      <c r="G15" s="363"/>
      <c r="H15" s="363"/>
      <c r="I15" s="363"/>
      <c r="J15" s="203"/>
      <c r="K15" s="203"/>
      <c r="L15" s="184"/>
    </row>
    <row r="16" spans="2:52" ht="15" customHeight="1" x14ac:dyDescent="0.3">
      <c r="B16" s="183"/>
      <c r="C16" s="206"/>
      <c r="D16" s="8"/>
      <c r="E16" s="8"/>
      <c r="F16" s="8"/>
      <c r="G16" s="8"/>
      <c r="H16" s="8"/>
      <c r="I16" s="8"/>
      <c r="J16" s="8"/>
      <c r="K16" s="8"/>
      <c r="L16" s="184"/>
    </row>
    <row r="17" spans="2:12" ht="30" customHeight="1" x14ac:dyDescent="0.25">
      <c r="B17" s="183"/>
      <c r="C17" s="202" t="s">
        <v>238</v>
      </c>
      <c r="D17" s="365"/>
      <c r="E17" s="363"/>
      <c r="F17" s="363"/>
      <c r="G17" s="363"/>
      <c r="H17" s="363"/>
      <c r="I17" s="363"/>
      <c r="J17" s="203"/>
      <c r="K17" s="203"/>
      <c r="L17" s="184"/>
    </row>
    <row r="18" spans="2:12" ht="15" customHeight="1" x14ac:dyDescent="0.3">
      <c r="B18" s="183"/>
      <c r="C18" s="206"/>
      <c r="D18" s="8"/>
      <c r="E18" s="8"/>
      <c r="F18" s="8"/>
      <c r="G18" s="8"/>
      <c r="H18" s="8"/>
      <c r="I18" s="8"/>
      <c r="J18" s="8"/>
      <c r="K18" s="8"/>
      <c r="L18" s="184"/>
    </row>
    <row r="19" spans="2:12" ht="42" customHeight="1" x14ac:dyDescent="0.35">
      <c r="B19" s="183"/>
      <c r="C19" s="198" t="s">
        <v>267</v>
      </c>
      <c r="D19" s="198"/>
      <c r="E19" s="198"/>
      <c r="F19" s="198"/>
      <c r="G19" s="198"/>
      <c r="H19" s="198"/>
      <c r="I19" s="198"/>
      <c r="J19" s="198"/>
      <c r="K19" s="198"/>
      <c r="L19" s="184"/>
    </row>
    <row r="20" spans="2:12" ht="18.75" x14ac:dyDescent="0.3">
      <c r="B20" s="183"/>
      <c r="C20" s="200"/>
      <c r="D20" s="8"/>
      <c r="E20" s="28"/>
      <c r="F20" s="8"/>
      <c r="G20" s="8"/>
      <c r="H20" s="28"/>
      <c r="I20" s="8"/>
      <c r="J20" s="8"/>
      <c r="K20" s="8"/>
      <c r="L20" s="184"/>
    </row>
    <row r="21" spans="2:12" ht="30" customHeight="1" x14ac:dyDescent="0.25">
      <c r="B21" s="183"/>
      <c r="C21" s="202" t="s">
        <v>239</v>
      </c>
      <c r="D21" s="359"/>
      <c r="E21" s="359"/>
      <c r="F21" s="359"/>
      <c r="G21" s="359"/>
      <c r="H21" s="359"/>
      <c r="I21" s="359"/>
      <c r="J21" s="203"/>
      <c r="K21" s="203"/>
      <c r="L21" s="184"/>
    </row>
    <row r="22" spans="2:12" ht="15" customHeight="1" x14ac:dyDescent="0.3">
      <c r="B22" s="183"/>
      <c r="C22" s="200"/>
      <c r="D22" s="8"/>
      <c r="E22" s="8"/>
      <c r="F22" s="8"/>
      <c r="G22" s="8"/>
      <c r="H22" s="8"/>
      <c r="I22" s="8"/>
      <c r="J22" s="8"/>
      <c r="K22" s="8"/>
      <c r="L22" s="184"/>
    </row>
    <row r="23" spans="2:12" ht="30" customHeight="1" x14ac:dyDescent="0.25">
      <c r="B23" s="183"/>
      <c r="C23" s="202" t="s">
        <v>236</v>
      </c>
      <c r="D23" s="359"/>
      <c r="E23" s="359"/>
      <c r="F23" s="359"/>
      <c r="G23" s="359"/>
      <c r="H23" s="359"/>
      <c r="I23" s="359"/>
      <c r="J23" s="203"/>
      <c r="K23" s="203"/>
      <c r="L23" s="184"/>
    </row>
    <row r="24" spans="2:12" ht="15" customHeight="1" x14ac:dyDescent="0.25">
      <c r="B24" s="183"/>
      <c r="C24" s="204"/>
      <c r="D24" s="8"/>
      <c r="E24" s="8"/>
      <c r="F24" s="8"/>
      <c r="G24" s="8"/>
      <c r="H24" s="8"/>
      <c r="I24" s="8"/>
      <c r="J24" s="8"/>
      <c r="K24" s="8"/>
      <c r="L24" s="184"/>
    </row>
    <row r="25" spans="2:12" ht="30" customHeight="1" x14ac:dyDescent="0.25">
      <c r="B25" s="183"/>
      <c r="C25" s="202" t="s">
        <v>237</v>
      </c>
      <c r="D25" s="366"/>
      <c r="E25" s="359"/>
      <c r="F25" s="359"/>
      <c r="G25" s="359"/>
      <c r="H25" s="359"/>
      <c r="I25" s="359"/>
      <c r="J25" s="203"/>
      <c r="K25" s="203"/>
      <c r="L25" s="184"/>
    </row>
    <row r="26" spans="2:12" ht="15" customHeight="1" x14ac:dyDescent="0.3">
      <c r="B26" s="183"/>
      <c r="C26" s="206"/>
      <c r="D26" s="8"/>
      <c r="E26" s="8"/>
      <c r="F26" s="8"/>
      <c r="G26" s="8"/>
      <c r="H26" s="8"/>
      <c r="I26" s="8"/>
      <c r="J26" s="8"/>
      <c r="K26" s="8"/>
      <c r="L26" s="184"/>
    </row>
    <row r="27" spans="2:12" ht="30" customHeight="1" x14ac:dyDescent="0.25">
      <c r="B27" s="183"/>
      <c r="C27" s="202" t="s">
        <v>238</v>
      </c>
      <c r="D27" s="358"/>
      <c r="E27" s="359"/>
      <c r="F27" s="359"/>
      <c r="G27" s="359"/>
      <c r="H27" s="359"/>
      <c r="I27" s="359"/>
      <c r="J27" s="203"/>
      <c r="K27" s="203"/>
      <c r="L27" s="184"/>
    </row>
    <row r="28" spans="2:12" ht="15" customHeight="1" x14ac:dyDescent="0.3">
      <c r="B28" s="183"/>
      <c r="C28" s="206"/>
      <c r="D28" s="8"/>
      <c r="E28" s="8"/>
      <c r="F28" s="8"/>
      <c r="G28" s="8"/>
      <c r="H28" s="8"/>
      <c r="I28" s="8"/>
      <c r="J28" s="8"/>
      <c r="K28" s="8"/>
      <c r="L28" s="184"/>
    </row>
    <row r="29" spans="2:12" ht="33" customHeight="1" x14ac:dyDescent="0.25">
      <c r="B29" s="183"/>
      <c r="C29" s="357" t="s">
        <v>240</v>
      </c>
      <c r="D29" s="357"/>
      <c r="E29" s="357"/>
      <c r="F29" s="357"/>
      <c r="G29" s="357"/>
      <c r="H29" s="357"/>
      <c r="I29" s="357"/>
      <c r="J29" s="357"/>
      <c r="K29" s="357"/>
      <c r="L29" s="184"/>
    </row>
    <row r="30" spans="2:12" ht="33" customHeight="1" x14ac:dyDescent="0.25">
      <c r="B30" s="183"/>
      <c r="C30" s="357"/>
      <c r="D30" s="357"/>
      <c r="E30" s="357"/>
      <c r="F30" s="357"/>
      <c r="G30" s="357"/>
      <c r="H30" s="357"/>
      <c r="I30" s="357"/>
      <c r="J30" s="357"/>
      <c r="K30" s="357"/>
      <c r="L30" s="184"/>
    </row>
    <row r="31" spans="2:12" ht="33" customHeight="1" thickBot="1" x14ac:dyDescent="0.3">
      <c r="B31" s="195"/>
      <c r="C31" s="208"/>
      <c r="D31" s="196"/>
      <c r="E31" s="196"/>
      <c r="F31" s="196"/>
      <c r="G31" s="209"/>
      <c r="H31" s="209"/>
      <c r="I31" s="209"/>
      <c r="J31" s="209"/>
      <c r="K31" s="209"/>
      <c r="L31" s="197"/>
    </row>
    <row r="32" spans="2:12" ht="33" customHeight="1" thickTop="1" x14ac:dyDescent="0.25">
      <c r="C32" s="179"/>
      <c r="G32" s="210"/>
      <c r="H32" s="210"/>
      <c r="I32" s="210"/>
      <c r="J32" s="210"/>
      <c r="K32" s="210"/>
      <c r="L32" s="211"/>
    </row>
    <row r="33" spans="3:11" ht="37.5" customHeight="1" x14ac:dyDescent="0.25">
      <c r="C33" s="355"/>
      <c r="D33" s="355"/>
      <c r="E33" s="355"/>
      <c r="F33" s="355"/>
      <c r="G33" s="355"/>
      <c r="H33" s="355"/>
      <c r="I33" s="355"/>
      <c r="J33" s="236"/>
      <c r="K33" s="236"/>
    </row>
    <row r="34" spans="3:11" ht="25.5" customHeight="1" x14ac:dyDescent="0.25">
      <c r="C34" s="212"/>
      <c r="E34" s="210"/>
      <c r="F34" s="210"/>
      <c r="G34" s="210"/>
      <c r="H34" s="210"/>
      <c r="I34" s="210"/>
      <c r="J34" s="210"/>
      <c r="K34" s="210"/>
    </row>
    <row r="35" spans="3:11" ht="15.75" customHeight="1" x14ac:dyDescent="0.25">
      <c r="C35" s="213"/>
      <c r="E35" s="210"/>
      <c r="F35" s="210"/>
      <c r="G35" s="210"/>
      <c r="H35" s="210"/>
      <c r="I35" s="210"/>
      <c r="J35" s="210"/>
      <c r="K35" s="210"/>
    </row>
    <row r="36" spans="3:11" ht="33" customHeight="1" x14ac:dyDescent="0.25">
      <c r="E36" s="210"/>
      <c r="F36" s="210"/>
      <c r="G36" s="210"/>
      <c r="H36" s="210"/>
      <c r="I36" s="210"/>
      <c r="J36" s="210"/>
      <c r="K36" s="210"/>
    </row>
    <row r="37" spans="3:11" ht="33" customHeight="1" x14ac:dyDescent="0.25">
      <c r="D37" s="214"/>
      <c r="E37" s="215"/>
      <c r="G37" s="356"/>
      <c r="H37" s="356"/>
      <c r="I37" s="356"/>
      <c r="J37" s="237"/>
      <c r="K37" s="237"/>
    </row>
    <row r="38" spans="3:11" ht="33" customHeight="1" x14ac:dyDescent="0.25">
      <c r="C38" s="216"/>
      <c r="D38" s="214"/>
      <c r="E38" s="214"/>
      <c r="F38" s="214"/>
      <c r="G38" s="356"/>
      <c r="H38" s="356"/>
      <c r="I38" s="356"/>
      <c r="J38" s="237"/>
      <c r="K38" s="237"/>
    </row>
    <row r="39" spans="3:11" ht="18" customHeight="1" x14ac:dyDescent="0.25">
      <c r="C39" s="354"/>
      <c r="E39" s="217"/>
    </row>
    <row r="40" spans="3:11" ht="26.25" customHeight="1" x14ac:dyDescent="0.25">
      <c r="C40" s="354"/>
      <c r="E40" s="218"/>
      <c r="H40" s="218"/>
    </row>
    <row r="41" spans="3:11" ht="12.75" customHeight="1" x14ac:dyDescent="0.25">
      <c r="C41" s="354"/>
      <c r="E41" s="218"/>
      <c r="H41" s="218"/>
    </row>
    <row r="42" spans="3:11" ht="17.25" customHeight="1" x14ac:dyDescent="0.25">
      <c r="C42" s="354"/>
      <c r="D42" s="219"/>
    </row>
    <row r="43" spans="3:11" ht="24.75" customHeight="1" x14ac:dyDescent="0.25">
      <c r="C43" s="354"/>
      <c r="D43" s="219"/>
      <c r="E43" s="218"/>
      <c r="H43" s="218"/>
    </row>
    <row r="44" spans="3:11" ht="12.75" customHeight="1" x14ac:dyDescent="0.25">
      <c r="C44" s="354"/>
      <c r="E44" s="218"/>
      <c r="H44" s="218"/>
    </row>
    <row r="45" spans="3:11" ht="33" customHeight="1" x14ac:dyDescent="0.25">
      <c r="E45" s="210"/>
      <c r="F45" s="210"/>
      <c r="G45" s="210"/>
      <c r="H45" s="210"/>
      <c r="I45" s="210"/>
      <c r="J45" s="210"/>
      <c r="K45" s="210"/>
    </row>
    <row r="46" spans="3:11" x14ac:dyDescent="0.25">
      <c r="C46" s="179"/>
    </row>
    <row r="48" spans="3:11" x14ac:dyDescent="0.25">
      <c r="C48" s="179"/>
    </row>
  </sheetData>
  <protectedRanges>
    <protectedRange sqref="D11:K11 D13:K13 D15:K15 D17:K17 D27:K27 D25:K25 D21:K21 D23:K23" name="Oblast1"/>
  </protectedRanges>
  <mergeCells count="13">
    <mergeCell ref="D27:I27"/>
    <mergeCell ref="D11:I11"/>
    <mergeCell ref="D13:I13"/>
    <mergeCell ref="D15:I15"/>
    <mergeCell ref="D17:I17"/>
    <mergeCell ref="D21:I21"/>
    <mergeCell ref="D23:I23"/>
    <mergeCell ref="D25:I25"/>
    <mergeCell ref="C39:C41"/>
    <mergeCell ref="C42:C44"/>
    <mergeCell ref="C33:I33"/>
    <mergeCell ref="G37:I38"/>
    <mergeCell ref="C29:K30"/>
  </mergeCells>
  <conditionalFormatting sqref="D14">
    <cfRule type="containsText" dxfId="1" priority="7" operator="containsText" text="OK">
      <formula>NOT(ISERROR(SEARCH("OK",D14)))</formula>
    </cfRule>
    <cfRule type="containsText" dxfId="0" priority="8" operator="containsText" text="součet jednotlivých polí nesouhlasí s celkovým počtem uživatelů uvedných v odpovědi výše !">
      <formula>NOT(ISERROR(SEARCH("součet jednotlivých polí nesouhlasí s celkovým počtem uživatelů uvedných v odpovědi výše !",D14)))</formula>
    </cfRule>
  </conditionalFormatting>
  <pageMargins left="0.70866141732283472" right="0.70866141732283472" top="0.78740157480314965" bottom="0.78740157480314965"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99FF33"/>
    <pageSetUpPr fitToPage="1"/>
  </sheetPr>
  <dimension ref="B1:XX55"/>
  <sheetViews>
    <sheetView showGridLines="0" zoomScale="90" zoomScaleNormal="90" workbookViewId="0">
      <pane ySplit="2" topLeftCell="A3" activePane="bottomLeft" state="frozen"/>
      <selection pane="bottomLeft" activeCell="F37" sqref="F37"/>
    </sheetView>
  </sheetViews>
  <sheetFormatPr defaultColWidth="9.140625" defaultRowHeight="15" x14ac:dyDescent="0.25"/>
  <cols>
    <col min="3" max="3" width="48.7109375" customWidth="1"/>
    <col min="4" max="4" width="10" customWidth="1"/>
    <col min="5" max="5" width="5.42578125" customWidth="1"/>
    <col min="6" max="6" width="13.140625" customWidth="1"/>
    <col min="7" max="7" width="18" customWidth="1"/>
    <col min="10" max="10" width="6.5703125" customWidth="1"/>
    <col min="11" max="11" width="9.140625" customWidth="1"/>
    <col min="12" max="12" width="4" customWidth="1"/>
    <col min="14" max="20" width="9.140625" customWidth="1"/>
    <col min="21" max="22" width="9.140625" hidden="1" customWidth="1"/>
    <col min="23" max="23" width="10.5703125" hidden="1" customWidth="1"/>
    <col min="24" max="24" width="9.7109375" hidden="1" customWidth="1"/>
    <col min="25" max="25" width="13.42578125" hidden="1" customWidth="1"/>
    <col min="26" max="26" width="11.28515625" hidden="1" customWidth="1"/>
    <col min="27" max="27" width="9.140625" customWidth="1"/>
  </cols>
  <sheetData>
    <row r="1" spans="2:648" ht="15.75" thickTop="1" x14ac:dyDescent="0.25">
      <c r="B1" s="3"/>
      <c r="C1" s="4"/>
      <c r="D1" s="4"/>
      <c r="E1" s="4"/>
      <c r="F1" s="4"/>
      <c r="G1" s="4"/>
      <c r="H1" s="4"/>
      <c r="I1" s="4"/>
      <c r="J1" s="4"/>
      <c r="K1" s="4"/>
      <c r="L1" s="5"/>
      <c r="AA1" s="1"/>
      <c r="AX1" s="2" t="s">
        <v>24</v>
      </c>
      <c r="XX1" s="6"/>
    </row>
    <row r="2" spans="2:648" x14ac:dyDescent="0.25">
      <c r="B2" s="7"/>
      <c r="C2" s="8"/>
      <c r="D2" s="8"/>
      <c r="E2" s="8"/>
      <c r="F2" s="8"/>
      <c r="G2" s="8"/>
      <c r="H2" s="8"/>
      <c r="I2" s="8"/>
      <c r="J2" s="8"/>
      <c r="K2" s="8"/>
      <c r="L2" s="9"/>
      <c r="AA2" s="1"/>
      <c r="AX2" s="2"/>
    </row>
    <row r="3" spans="2:648" x14ac:dyDescent="0.25">
      <c r="B3" s="7"/>
      <c r="C3" s="8"/>
      <c r="D3" s="8"/>
      <c r="E3" s="8"/>
      <c r="F3" s="10"/>
      <c r="G3" s="8"/>
      <c r="H3" s="8"/>
      <c r="I3" s="8"/>
      <c r="J3" s="8"/>
      <c r="K3" s="8"/>
      <c r="L3" s="9"/>
      <c r="AA3" s="1"/>
      <c r="AX3" s="2"/>
    </row>
    <row r="4" spans="2:648" x14ac:dyDescent="0.25">
      <c r="B4" s="7"/>
      <c r="C4" s="8"/>
      <c r="D4" s="8"/>
      <c r="E4" s="8"/>
      <c r="F4" s="8"/>
      <c r="G4" s="8"/>
      <c r="H4" s="8"/>
      <c r="I4" s="8"/>
      <c r="J4" s="8"/>
      <c r="K4" s="8"/>
      <c r="L4" s="9"/>
      <c r="AA4" s="1"/>
      <c r="AX4" s="2"/>
    </row>
    <row r="5" spans="2:648" x14ac:dyDescent="0.25">
      <c r="B5" s="7"/>
      <c r="C5" s="8"/>
      <c r="D5" s="8"/>
      <c r="E5" s="8"/>
      <c r="F5" s="8"/>
      <c r="G5" s="8"/>
      <c r="H5" s="8"/>
      <c r="I5" s="8"/>
      <c r="J5" s="8"/>
      <c r="K5" s="8"/>
      <c r="L5" s="9"/>
      <c r="AA5" s="1"/>
      <c r="AX5" s="2"/>
    </row>
    <row r="6" spans="2:648" ht="18.75" x14ac:dyDescent="0.3">
      <c r="B6" s="7"/>
      <c r="C6" s="11" t="s">
        <v>272</v>
      </c>
      <c r="D6" s="8"/>
      <c r="E6" s="8"/>
      <c r="F6" s="8"/>
      <c r="G6" s="8"/>
      <c r="H6" s="8"/>
      <c r="I6" s="8"/>
      <c r="J6" s="8"/>
      <c r="K6" s="8"/>
      <c r="L6" s="9"/>
      <c r="AA6" s="1"/>
      <c r="AX6" s="2"/>
    </row>
    <row r="7" spans="2:648" ht="18" x14ac:dyDescent="0.25">
      <c r="B7" s="7"/>
      <c r="C7" s="12"/>
      <c r="D7" s="13"/>
      <c r="E7" s="13"/>
      <c r="F7" s="13"/>
      <c r="G7" s="13"/>
      <c r="H7" s="13"/>
      <c r="I7" s="8"/>
      <c r="J7" s="8"/>
      <c r="K7" s="8"/>
      <c r="L7" s="9"/>
      <c r="AA7" s="14"/>
      <c r="AX7" s="2"/>
    </row>
    <row r="8" spans="2:648" ht="18" x14ac:dyDescent="0.25">
      <c r="B8" s="7"/>
      <c r="C8" s="15"/>
      <c r="D8" s="8"/>
      <c r="E8" s="8"/>
      <c r="F8" s="8"/>
      <c r="G8" s="8"/>
      <c r="H8" s="8"/>
      <c r="I8" s="8"/>
      <c r="J8" s="8"/>
      <c r="K8" s="8"/>
      <c r="L8" s="9"/>
      <c r="AA8" s="14"/>
      <c r="AX8" s="2"/>
    </row>
    <row r="9" spans="2:648" ht="19.5" customHeight="1" x14ac:dyDescent="0.25">
      <c r="B9" s="7"/>
      <c r="C9" s="16" t="s">
        <v>25</v>
      </c>
      <c r="D9" s="8"/>
      <c r="E9" s="8"/>
      <c r="F9" s="8"/>
      <c r="G9" s="8"/>
      <c r="H9" s="8"/>
      <c r="I9" s="8"/>
      <c r="J9" s="8"/>
      <c r="K9" s="8"/>
      <c r="L9" s="9"/>
      <c r="W9" s="222" t="s">
        <v>26</v>
      </c>
      <c r="AA9" s="14"/>
      <c r="AX9" s="2">
        <v>1</v>
      </c>
    </row>
    <row r="10" spans="2:648" ht="21" customHeight="1" x14ac:dyDescent="0.25">
      <c r="B10" s="7"/>
      <c r="C10" s="16"/>
      <c r="D10" s="16"/>
      <c r="E10" s="16"/>
      <c r="F10" s="16"/>
      <c r="G10" s="16"/>
      <c r="H10" s="16"/>
      <c r="I10" s="16"/>
      <c r="J10" s="16"/>
      <c r="K10" s="8"/>
      <c r="L10" s="9"/>
      <c r="W10" s="222" t="s">
        <v>27</v>
      </c>
      <c r="AX10" s="2"/>
    </row>
    <row r="11" spans="2:648" x14ac:dyDescent="0.25">
      <c r="B11" s="7"/>
      <c r="C11" s="8"/>
      <c r="D11" s="8"/>
      <c r="E11" s="8"/>
      <c r="F11" s="8"/>
      <c r="G11" s="8"/>
      <c r="H11" s="8"/>
      <c r="I11" s="8"/>
      <c r="J11" s="8"/>
      <c r="K11" s="8"/>
      <c r="L11" s="9"/>
      <c r="W11" s="222" t="s">
        <v>28</v>
      </c>
      <c r="AX11" s="6"/>
    </row>
    <row r="12" spans="2:648" ht="26.25" customHeight="1" x14ac:dyDescent="0.35">
      <c r="B12" s="7"/>
      <c r="C12" s="18" t="s">
        <v>29</v>
      </c>
      <c r="D12" s="8"/>
      <c r="E12" s="8"/>
      <c r="F12" s="8"/>
      <c r="G12" s="8"/>
      <c r="H12" s="8"/>
      <c r="I12" s="8"/>
      <c r="J12" s="8"/>
      <c r="K12" s="8"/>
      <c r="L12" s="9"/>
      <c r="W12" s="222" t="s">
        <v>30</v>
      </c>
    </row>
    <row r="13" spans="2:648" x14ac:dyDescent="0.25">
      <c r="B13" s="7"/>
      <c r="C13" s="8"/>
      <c r="D13" s="8"/>
      <c r="E13" s="8"/>
      <c r="F13" s="8"/>
      <c r="G13" s="8"/>
      <c r="H13" s="8"/>
      <c r="I13" s="8"/>
      <c r="J13" s="8"/>
      <c r="K13" s="8"/>
      <c r="L13" s="9"/>
      <c r="W13" s="222" t="s">
        <v>31</v>
      </c>
    </row>
    <row r="14" spans="2:648" x14ac:dyDescent="0.25">
      <c r="B14" s="7"/>
      <c r="C14" s="19" t="s">
        <v>32</v>
      </c>
      <c r="D14" s="8"/>
      <c r="E14" s="8"/>
      <c r="F14" s="8"/>
      <c r="G14" s="8"/>
      <c r="H14" s="8"/>
      <c r="I14" s="8"/>
      <c r="J14" s="8"/>
      <c r="K14" s="8"/>
      <c r="L14" s="9"/>
      <c r="W14" s="222" t="s">
        <v>33</v>
      </c>
    </row>
    <row r="15" spans="2:648" x14ac:dyDescent="0.25">
      <c r="B15" s="7"/>
      <c r="C15" s="8"/>
      <c r="D15" s="8"/>
      <c r="E15" s="8"/>
      <c r="F15" s="8"/>
      <c r="G15" s="8"/>
      <c r="H15" s="8"/>
      <c r="I15" s="8"/>
      <c r="J15" s="8"/>
      <c r="K15" s="8"/>
      <c r="L15" s="9"/>
      <c r="W15" s="222" t="s">
        <v>34</v>
      </c>
    </row>
    <row r="16" spans="2:648" x14ac:dyDescent="0.25">
      <c r="B16" s="7"/>
      <c r="C16" s="20" t="s">
        <v>35</v>
      </c>
      <c r="D16" s="8"/>
      <c r="E16" s="8"/>
      <c r="F16" s="8"/>
      <c r="G16" s="8"/>
      <c r="H16" s="8"/>
      <c r="I16" s="8"/>
      <c r="J16" s="8"/>
      <c r="K16" s="8"/>
      <c r="L16" s="9"/>
      <c r="W16" s="222" t="s">
        <v>36</v>
      </c>
    </row>
    <row r="17" spans="2:23" x14ac:dyDescent="0.25">
      <c r="B17" s="7"/>
      <c r="C17" s="8"/>
      <c r="D17" s="8"/>
      <c r="E17" s="8"/>
      <c r="F17" s="8"/>
      <c r="G17" s="8"/>
      <c r="H17" s="8"/>
      <c r="I17" s="8"/>
      <c r="J17" s="8"/>
      <c r="K17" s="8"/>
      <c r="L17" s="9"/>
      <c r="W17" s="222" t="s">
        <v>3</v>
      </c>
    </row>
    <row r="18" spans="2:23" ht="30" customHeight="1" x14ac:dyDescent="0.3">
      <c r="B18" s="7"/>
      <c r="C18" s="21" t="s">
        <v>37</v>
      </c>
      <c r="D18" s="8"/>
      <c r="E18" s="305"/>
      <c r="F18" s="306"/>
      <c r="G18" s="306"/>
      <c r="H18" s="307"/>
      <c r="I18" s="8"/>
      <c r="J18" s="8"/>
      <c r="K18" s="8"/>
      <c r="L18" s="9"/>
      <c r="W18" s="222" t="s">
        <v>38</v>
      </c>
    </row>
    <row r="19" spans="2:23" x14ac:dyDescent="0.25">
      <c r="B19" s="7"/>
      <c r="C19" s="8"/>
      <c r="D19" s="22"/>
      <c r="E19" s="8"/>
      <c r="F19" s="8"/>
      <c r="G19" s="8"/>
      <c r="H19" s="8"/>
      <c r="I19" s="8"/>
      <c r="J19" s="8"/>
      <c r="K19" s="8"/>
      <c r="L19" s="9"/>
      <c r="W19" s="222" t="s">
        <v>39</v>
      </c>
    </row>
    <row r="20" spans="2:23" ht="30" customHeight="1" x14ac:dyDescent="0.3">
      <c r="B20" s="7"/>
      <c r="C20" s="21" t="s">
        <v>40</v>
      </c>
      <c r="D20" s="8"/>
      <c r="E20" s="305"/>
      <c r="F20" s="306"/>
      <c r="G20" s="306"/>
      <c r="H20" s="307"/>
      <c r="I20" s="8"/>
      <c r="J20" s="8"/>
      <c r="K20" s="8"/>
      <c r="L20" s="9"/>
      <c r="W20" s="222" t="s">
        <v>41</v>
      </c>
    </row>
    <row r="21" spans="2:23" x14ac:dyDescent="0.25">
      <c r="B21" s="7"/>
      <c r="C21" s="8"/>
      <c r="D21" s="8"/>
      <c r="E21" s="8"/>
      <c r="F21" s="8"/>
      <c r="G21" s="8"/>
      <c r="H21" s="8"/>
      <c r="I21" s="8"/>
      <c r="J21" s="8"/>
      <c r="K21" s="8"/>
      <c r="L21" s="9"/>
      <c r="W21" s="222" t="s">
        <v>42</v>
      </c>
    </row>
    <row r="22" spans="2:23" ht="30" customHeight="1" x14ac:dyDescent="0.3">
      <c r="B22" s="7"/>
      <c r="C22" s="21" t="s">
        <v>43</v>
      </c>
      <c r="D22" s="8"/>
      <c r="E22" s="305"/>
      <c r="F22" s="306"/>
      <c r="G22" s="306"/>
      <c r="H22" s="307"/>
      <c r="I22" s="8"/>
      <c r="J22" s="8"/>
      <c r="K22" s="8"/>
      <c r="L22" s="9"/>
      <c r="W22" s="222" t="s">
        <v>44</v>
      </c>
    </row>
    <row r="23" spans="2:23" x14ac:dyDescent="0.25">
      <c r="B23" s="7"/>
      <c r="C23" s="8"/>
      <c r="D23" s="8"/>
      <c r="E23" s="8"/>
      <c r="F23" s="8"/>
      <c r="G23" s="8"/>
      <c r="H23" s="8"/>
      <c r="I23" s="8"/>
      <c r="J23" s="8"/>
      <c r="K23" s="8"/>
      <c r="L23" s="9"/>
      <c r="W23" s="222" t="s">
        <v>15</v>
      </c>
    </row>
    <row r="24" spans="2:23" x14ac:dyDescent="0.25">
      <c r="B24" s="7"/>
      <c r="C24" s="8"/>
      <c r="D24" s="8"/>
      <c r="E24" s="8"/>
      <c r="F24" s="8"/>
      <c r="G24" s="8"/>
      <c r="H24" s="8"/>
      <c r="I24" s="8"/>
      <c r="J24" s="8"/>
      <c r="K24" s="8"/>
      <c r="L24" s="9"/>
      <c r="W24" s="222" t="s">
        <v>1</v>
      </c>
    </row>
    <row r="25" spans="2:23" x14ac:dyDescent="0.25">
      <c r="B25" s="7"/>
      <c r="C25" s="8"/>
      <c r="D25" s="8"/>
      <c r="E25" s="8"/>
      <c r="F25" s="8"/>
      <c r="G25" s="8"/>
      <c r="H25" s="8"/>
      <c r="I25" s="8"/>
      <c r="J25" s="8"/>
      <c r="K25" s="8"/>
      <c r="L25" s="9"/>
      <c r="W25" s="222" t="s">
        <v>8</v>
      </c>
    </row>
    <row r="26" spans="2:23" ht="33.75" customHeight="1" x14ac:dyDescent="0.35">
      <c r="B26" s="7"/>
      <c r="C26" s="18" t="s">
        <v>45</v>
      </c>
      <c r="D26" s="8"/>
      <c r="E26" s="8"/>
      <c r="F26" s="8"/>
      <c r="G26" s="8"/>
      <c r="H26" s="8"/>
      <c r="I26" s="8"/>
      <c r="J26" s="8"/>
      <c r="K26" s="8"/>
      <c r="L26" s="9"/>
      <c r="W26" s="222" t="s">
        <v>6</v>
      </c>
    </row>
    <row r="27" spans="2:23" x14ac:dyDescent="0.25">
      <c r="B27" s="7"/>
      <c r="C27" s="8"/>
      <c r="D27" s="8"/>
      <c r="E27" s="8"/>
      <c r="F27" s="8"/>
      <c r="G27" s="8"/>
      <c r="H27" s="8"/>
      <c r="I27" s="8"/>
      <c r="J27" s="8"/>
      <c r="K27" s="8"/>
      <c r="L27" s="9"/>
      <c r="W27" s="222" t="s">
        <v>46</v>
      </c>
    </row>
    <row r="28" spans="2:23" x14ac:dyDescent="0.25">
      <c r="B28" s="7"/>
      <c r="C28" s="19" t="s">
        <v>32</v>
      </c>
      <c r="D28" s="8"/>
      <c r="E28" s="8"/>
      <c r="F28" s="8"/>
      <c r="G28" s="8"/>
      <c r="H28" s="8"/>
      <c r="I28" s="8"/>
      <c r="J28" s="8"/>
      <c r="K28" s="8"/>
      <c r="L28" s="9"/>
      <c r="W28" s="222" t="s">
        <v>47</v>
      </c>
    </row>
    <row r="29" spans="2:23" x14ac:dyDescent="0.25">
      <c r="B29" s="7"/>
      <c r="C29" s="8"/>
      <c r="D29" s="8"/>
      <c r="E29" s="8"/>
      <c r="F29" s="8"/>
      <c r="G29" s="8"/>
      <c r="H29" s="8"/>
      <c r="I29" s="8"/>
      <c r="J29" s="8"/>
      <c r="K29" s="8"/>
      <c r="L29" s="9"/>
      <c r="W29" s="222" t="s">
        <v>48</v>
      </c>
    </row>
    <row r="30" spans="2:23" x14ac:dyDescent="0.25">
      <c r="B30" s="7"/>
      <c r="C30" s="20" t="s">
        <v>49</v>
      </c>
      <c r="D30" s="8"/>
      <c r="E30" s="8"/>
      <c r="F30" s="8"/>
      <c r="G30" s="8"/>
      <c r="H30" s="8"/>
      <c r="I30" s="8"/>
      <c r="J30" s="8"/>
      <c r="K30" s="8"/>
      <c r="L30" s="9"/>
      <c r="W30" s="222" t="s">
        <v>50</v>
      </c>
    </row>
    <row r="31" spans="2:23" x14ac:dyDescent="0.25">
      <c r="B31" s="7"/>
      <c r="C31" s="20"/>
      <c r="D31" s="8"/>
      <c r="E31" s="8"/>
      <c r="F31" s="8"/>
      <c r="G31" s="8"/>
      <c r="H31" s="8"/>
      <c r="I31" s="8"/>
      <c r="J31" s="8"/>
      <c r="K31" s="8"/>
      <c r="L31" s="9"/>
      <c r="W31" s="222" t="s">
        <v>51</v>
      </c>
    </row>
    <row r="32" spans="2:23" ht="30" customHeight="1" x14ac:dyDescent="0.25">
      <c r="B32" s="7"/>
      <c r="C32" s="23"/>
      <c r="D32" s="8"/>
      <c r="E32" s="8"/>
      <c r="F32" s="8"/>
      <c r="G32" s="8"/>
      <c r="H32" s="8"/>
      <c r="I32" s="8"/>
      <c r="J32" s="8"/>
      <c r="K32" s="8"/>
      <c r="L32" s="9"/>
      <c r="W32" s="222" t="s">
        <v>52</v>
      </c>
    </row>
    <row r="33" spans="2:23" x14ac:dyDescent="0.25">
      <c r="B33" s="7"/>
      <c r="C33" s="8"/>
      <c r="D33" s="8"/>
      <c r="E33" s="8"/>
      <c r="F33" s="8"/>
      <c r="G33" s="8"/>
      <c r="H33" s="8"/>
      <c r="I33" s="8"/>
      <c r="J33" s="8"/>
      <c r="K33" s="8"/>
      <c r="L33" s="9"/>
      <c r="W33" s="222" t="s">
        <v>18</v>
      </c>
    </row>
    <row r="34" spans="2:23" ht="18.75" x14ac:dyDescent="0.3">
      <c r="B34" s="7"/>
      <c r="C34" s="11"/>
      <c r="D34" s="8"/>
      <c r="E34" s="8"/>
      <c r="F34" s="8"/>
      <c r="G34" s="8"/>
      <c r="H34" s="8"/>
      <c r="I34" s="8"/>
      <c r="J34" s="8"/>
      <c r="K34" s="8"/>
      <c r="L34" s="9"/>
      <c r="W34" s="222" t="s">
        <v>20</v>
      </c>
    </row>
    <row r="35" spans="2:23" x14ac:dyDescent="0.25">
      <c r="B35" s="7"/>
      <c r="C35" s="8"/>
      <c r="D35" s="8"/>
      <c r="E35" s="8"/>
      <c r="F35" s="8"/>
      <c r="G35" s="8"/>
      <c r="H35" s="8"/>
      <c r="I35" s="8"/>
      <c r="J35" s="8"/>
      <c r="K35" s="8"/>
      <c r="L35" s="9"/>
      <c r="W35" s="222" t="s">
        <v>53</v>
      </c>
    </row>
    <row r="36" spans="2:23" ht="25.5" customHeight="1" x14ac:dyDescent="0.35">
      <c r="B36" s="7"/>
      <c r="C36" s="18" t="s">
        <v>273</v>
      </c>
      <c r="D36" s="8"/>
      <c r="E36" s="8"/>
      <c r="F36" s="8"/>
      <c r="G36" s="8"/>
      <c r="H36" s="8"/>
      <c r="I36" s="8"/>
      <c r="J36" s="8"/>
      <c r="K36" s="8"/>
      <c r="L36" s="9"/>
      <c r="W36" s="222" t="s">
        <v>54</v>
      </c>
    </row>
    <row r="37" spans="2:23" x14ac:dyDescent="0.25">
      <c r="B37" s="7"/>
      <c r="C37" s="8"/>
      <c r="D37" s="8"/>
      <c r="E37" s="8"/>
      <c r="F37" s="8"/>
      <c r="G37" s="8"/>
      <c r="H37" s="8"/>
      <c r="I37" s="8"/>
      <c r="J37" s="8"/>
      <c r="K37" s="8"/>
      <c r="L37" s="9"/>
      <c r="W37" s="222" t="s">
        <v>55</v>
      </c>
    </row>
    <row r="38" spans="2:23" x14ac:dyDescent="0.25">
      <c r="B38" s="7"/>
      <c r="C38" s="24" t="s">
        <v>56</v>
      </c>
      <c r="D38" s="8"/>
      <c r="E38" s="8"/>
      <c r="F38" s="8"/>
      <c r="G38" s="8"/>
      <c r="H38" s="8"/>
      <c r="I38" s="8"/>
      <c r="J38" s="8"/>
      <c r="K38" s="8"/>
      <c r="L38" s="9"/>
      <c r="W38" s="222" t="s">
        <v>57</v>
      </c>
    </row>
    <row r="39" spans="2:23" x14ac:dyDescent="0.25">
      <c r="B39" s="7"/>
      <c r="C39" s="24"/>
      <c r="D39" s="8"/>
      <c r="E39" s="8"/>
      <c r="F39" s="8"/>
      <c r="G39" s="8"/>
      <c r="H39" s="8"/>
      <c r="I39" s="8"/>
      <c r="J39" s="8"/>
      <c r="K39" s="8"/>
      <c r="L39" s="9"/>
      <c r="W39" s="222" t="s">
        <v>23</v>
      </c>
    </row>
    <row r="40" spans="2:23" ht="18.75" x14ac:dyDescent="0.3">
      <c r="B40" s="7"/>
      <c r="C40" s="21" t="s">
        <v>274</v>
      </c>
      <c r="D40" s="8"/>
      <c r="E40" s="8"/>
      <c r="F40" s="8"/>
      <c r="G40" s="8"/>
      <c r="H40" s="8"/>
      <c r="I40" s="8"/>
      <c r="J40" s="8"/>
      <c r="K40" s="8"/>
      <c r="L40" s="9"/>
      <c r="W40" s="222" t="s">
        <v>58</v>
      </c>
    </row>
    <row r="41" spans="2:23" ht="51" customHeight="1" x14ac:dyDescent="0.25">
      <c r="B41" s="7"/>
      <c r="C41" s="311" t="s">
        <v>59</v>
      </c>
      <c r="D41" s="311"/>
      <c r="E41" s="311"/>
      <c r="F41" s="311"/>
      <c r="G41" s="311"/>
      <c r="H41" s="311"/>
      <c r="I41" s="311"/>
      <c r="J41" s="8"/>
      <c r="K41" s="8"/>
      <c r="L41" s="9"/>
      <c r="W41" s="222" t="s">
        <v>60</v>
      </c>
    </row>
    <row r="42" spans="2:23" ht="21" x14ac:dyDescent="0.35">
      <c r="B42" s="25"/>
      <c r="C42" s="26"/>
      <c r="D42" s="8"/>
      <c r="E42" s="8"/>
      <c r="F42" s="8"/>
      <c r="G42" s="8"/>
      <c r="H42" s="8"/>
      <c r="I42" s="8"/>
      <c r="J42" s="8"/>
      <c r="K42" s="8"/>
      <c r="L42" s="9"/>
    </row>
    <row r="43" spans="2:23" ht="24.75" customHeight="1" x14ac:dyDescent="0.25">
      <c r="B43" s="7"/>
      <c r="C43" s="27" t="s">
        <v>61</v>
      </c>
      <c r="D43" s="28"/>
      <c r="E43" s="8"/>
      <c r="F43" s="8"/>
      <c r="G43" s="29" t="s">
        <v>62</v>
      </c>
      <c r="H43" s="8"/>
      <c r="I43" s="8"/>
      <c r="J43" s="8"/>
      <c r="K43" s="8"/>
      <c r="L43" s="9"/>
    </row>
    <row r="44" spans="2:23" ht="42.75" customHeight="1" x14ac:dyDescent="0.25">
      <c r="B44" s="7"/>
      <c r="C44" s="261"/>
      <c r="D44" s="243"/>
      <c r="E44" s="8"/>
      <c r="F44" s="308"/>
      <c r="G44" s="309"/>
      <c r="H44" s="309"/>
      <c r="I44" s="310"/>
      <c r="J44" s="8"/>
      <c r="K44" s="8"/>
      <c r="L44" s="9"/>
    </row>
    <row r="45" spans="2:23" ht="21" x14ac:dyDescent="0.35">
      <c r="B45" s="25"/>
      <c r="C45" s="27" t="s">
        <v>241</v>
      </c>
      <c r="D45" s="28"/>
      <c r="E45" s="8"/>
      <c r="F45" s="8"/>
      <c r="G45" s="29" t="s">
        <v>62</v>
      </c>
      <c r="H45" s="8"/>
      <c r="I45" s="8"/>
      <c r="J45" s="8"/>
      <c r="K45" s="8"/>
      <c r="L45" s="9"/>
    </row>
    <row r="46" spans="2:23" ht="42.75" customHeight="1" x14ac:dyDescent="0.25">
      <c r="B46" s="7"/>
      <c r="C46" s="261"/>
      <c r="D46" s="243"/>
      <c r="E46" s="8"/>
      <c r="F46" s="308"/>
      <c r="G46" s="309"/>
      <c r="H46" s="309"/>
      <c r="I46" s="310"/>
      <c r="J46" s="8"/>
      <c r="K46" s="8"/>
      <c r="L46" s="9"/>
    </row>
    <row r="47" spans="2:23" ht="53.25" customHeight="1" x14ac:dyDescent="0.35">
      <c r="B47" s="7"/>
      <c r="C47" s="304" t="s">
        <v>63</v>
      </c>
      <c r="D47" s="304"/>
      <c r="E47" s="304"/>
      <c r="F47" s="304"/>
      <c r="G47" s="304"/>
      <c r="H47" s="304"/>
      <c r="I47" s="304"/>
      <c r="J47" s="304"/>
      <c r="K47" s="304"/>
      <c r="L47" s="9"/>
    </row>
    <row r="48" spans="2:23" x14ac:dyDescent="0.25">
      <c r="B48" s="7"/>
      <c r="C48" s="19" t="s">
        <v>64</v>
      </c>
      <c r="D48" s="8"/>
      <c r="E48" s="8"/>
      <c r="F48" s="8"/>
      <c r="G48" s="8"/>
      <c r="H48" s="8"/>
      <c r="I48" s="8"/>
      <c r="J48" s="8"/>
      <c r="K48" s="8"/>
      <c r="L48" s="9"/>
    </row>
    <row r="49" spans="2:23" x14ac:dyDescent="0.25">
      <c r="B49" s="7"/>
      <c r="C49" s="8"/>
      <c r="D49" s="8"/>
      <c r="E49" s="8"/>
      <c r="F49" s="8"/>
      <c r="G49" s="8"/>
      <c r="H49" s="8"/>
      <c r="I49" s="8"/>
      <c r="J49" s="8"/>
      <c r="K49" s="8"/>
      <c r="L49" s="9"/>
    </row>
    <row r="50" spans="2:23" x14ac:dyDescent="0.25">
      <c r="B50" s="7"/>
      <c r="C50" s="23"/>
      <c r="D50" s="8"/>
      <c r="E50" s="8"/>
      <c r="F50" s="8"/>
      <c r="G50" s="8"/>
      <c r="H50" s="8"/>
      <c r="I50" s="8"/>
      <c r="J50" s="8"/>
      <c r="K50" s="8"/>
      <c r="L50" s="9"/>
      <c r="W50" t="s">
        <v>65</v>
      </c>
    </row>
    <row r="51" spans="2:23" x14ac:dyDescent="0.25">
      <c r="B51" s="7"/>
      <c r="C51" s="8"/>
      <c r="D51" s="8"/>
      <c r="E51" s="8"/>
      <c r="F51" s="8"/>
      <c r="G51" s="8"/>
      <c r="H51" s="8"/>
      <c r="I51" s="8"/>
      <c r="J51" s="8"/>
      <c r="K51" s="8"/>
      <c r="L51" s="9"/>
      <c r="W51" t="s">
        <v>66</v>
      </c>
    </row>
    <row r="52" spans="2:23" x14ac:dyDescent="0.25">
      <c r="B52" s="32" t="s">
        <v>242</v>
      </c>
      <c r="C52" s="20" t="s">
        <v>243</v>
      </c>
      <c r="D52" s="30"/>
      <c r="E52" s="8"/>
      <c r="F52" s="8"/>
      <c r="G52" s="8"/>
      <c r="H52" s="8"/>
      <c r="I52" s="8"/>
      <c r="J52" s="8"/>
      <c r="K52" s="8"/>
      <c r="L52" s="9"/>
      <c r="W52" t="s">
        <v>67</v>
      </c>
    </row>
    <row r="53" spans="2:23" x14ac:dyDescent="0.25">
      <c r="B53" s="7"/>
      <c r="C53" s="8"/>
      <c r="D53" s="8"/>
      <c r="E53" s="8"/>
      <c r="F53" s="8"/>
      <c r="G53" s="8"/>
      <c r="H53" s="8"/>
      <c r="I53" s="8"/>
      <c r="J53" s="8"/>
      <c r="K53" s="8"/>
      <c r="L53" s="9"/>
      <c r="W53" t="s">
        <v>68</v>
      </c>
    </row>
    <row r="54" spans="2:23" ht="15.75" thickBot="1" x14ac:dyDescent="0.3">
      <c r="B54" s="33"/>
      <c r="C54" s="34"/>
      <c r="D54" s="34"/>
      <c r="E54" s="34"/>
      <c r="F54" s="34"/>
      <c r="G54" s="34"/>
      <c r="H54" s="34"/>
      <c r="I54" s="34"/>
      <c r="J54" s="34"/>
      <c r="K54" s="34"/>
      <c r="L54" s="35"/>
    </row>
    <row r="55" spans="2:23" ht="15.75" thickTop="1" x14ac:dyDescent="0.25"/>
  </sheetData>
  <protectedRanges>
    <protectedRange sqref="E18 E20 E22 F44 C44 F46 C46" name="Oblast1"/>
  </protectedRanges>
  <mergeCells count="7">
    <mergeCell ref="C47:K47"/>
    <mergeCell ref="E18:H18"/>
    <mergeCell ref="E20:H20"/>
    <mergeCell ref="E22:H22"/>
    <mergeCell ref="F44:I44"/>
    <mergeCell ref="C41:I41"/>
    <mergeCell ref="F46:I46"/>
  </mergeCells>
  <dataValidations count="5">
    <dataValidation type="whole" allowBlank="1" showInputMessage="1" showErrorMessage="1" errorTitle="Chybný počet měsíců" error="Počet měsíců musí být mezi 1 a 12" sqref="C44" xr:uid="{00000000-0002-0000-0100-000000000000}">
      <formula1>1</formula1>
      <formula2>12</formula2>
    </dataValidation>
    <dataValidation type="whole" operator="greaterThan" allowBlank="1" showInputMessage="1" showErrorMessage="1" error="Do pole lze zadat pouze číslo" sqref="E20:H20 E22:H22" xr:uid="{00000000-0002-0000-0100-000001000000}">
      <formula1>0</formula1>
    </dataValidation>
    <dataValidation type="list" allowBlank="1" showInputMessage="1" showErrorMessage="1" sqref="C32" xr:uid="{00000000-0002-0000-0100-000002000000}">
      <formula1>$W$8:$W$41</formula1>
    </dataValidation>
    <dataValidation type="list" allowBlank="1" showInputMessage="1" showErrorMessage="1" sqref="C50" xr:uid="{00000000-0002-0000-0100-000003000000}">
      <formula1>$W$50:$W$53</formula1>
    </dataValidation>
    <dataValidation type="whole" allowBlank="1" showInputMessage="1" showErrorMessage="1" errorTitle="Chybný počet měsíců" error="Počet měsíců musí být mezi 1 a 12" sqref="C46" xr:uid="{E2574E8E-6031-475D-85CD-C6B7A2E1693A}">
      <formula1>1</formula1>
      <formula2>365</formula2>
    </dataValidation>
  </dataValidations>
  <pageMargins left="0.7" right="0.7" top="0.75" bottom="0.75" header="0.3" footer="0.3"/>
  <pageSetup paperSize="8"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0">
    <tabColor rgb="FF99FF33"/>
  </sheetPr>
  <dimension ref="B1:AW165"/>
  <sheetViews>
    <sheetView showGridLines="0" zoomScale="80" zoomScaleNormal="80" workbookViewId="0">
      <pane ySplit="3" topLeftCell="A4" activePane="bottomLeft" state="frozen"/>
      <selection pane="bottomLeft" activeCell="D90" sqref="D90"/>
    </sheetView>
  </sheetViews>
  <sheetFormatPr defaultColWidth="9.140625" defaultRowHeight="15" x14ac:dyDescent="0.25"/>
  <cols>
    <col min="2" max="2" width="6.42578125" customWidth="1"/>
    <col min="3" max="3" width="7" customWidth="1"/>
    <col min="4" max="4" width="45.28515625" customWidth="1"/>
    <col min="5" max="5" width="33.140625" customWidth="1"/>
    <col min="6" max="6" width="64.140625" customWidth="1"/>
    <col min="7" max="7" width="22.7109375" customWidth="1"/>
  </cols>
  <sheetData>
    <row r="1" spans="2:49" ht="15.75" thickTop="1" x14ac:dyDescent="0.25">
      <c r="B1" s="37"/>
      <c r="C1" s="38"/>
      <c r="D1" s="38"/>
      <c r="E1" s="38"/>
      <c r="F1" s="38"/>
      <c r="G1" s="39"/>
      <c r="AM1" s="36"/>
      <c r="AV1" s="1"/>
      <c r="AW1" s="1"/>
    </row>
    <row r="2" spans="2:49" x14ac:dyDescent="0.25">
      <c r="B2" s="40"/>
      <c r="C2" s="41"/>
      <c r="D2" s="41"/>
      <c r="E2" s="41"/>
      <c r="F2" s="41"/>
      <c r="G2" s="42"/>
      <c r="AM2" s="36"/>
    </row>
    <row r="3" spans="2:49" x14ac:dyDescent="0.25">
      <c r="B3" s="40"/>
      <c r="C3" s="41"/>
      <c r="D3" s="41"/>
      <c r="E3" s="41"/>
      <c r="F3" s="41"/>
      <c r="G3" s="42"/>
      <c r="AM3" s="36"/>
    </row>
    <row r="4" spans="2:49" x14ac:dyDescent="0.25">
      <c r="B4" s="40"/>
      <c r="C4" s="41"/>
      <c r="D4" s="41"/>
      <c r="E4" s="41"/>
      <c r="F4" s="41"/>
      <c r="G4" s="42"/>
      <c r="AM4" s="36"/>
    </row>
    <row r="5" spans="2:49" x14ac:dyDescent="0.25">
      <c r="B5" s="40"/>
      <c r="C5" s="41"/>
      <c r="D5" s="41"/>
      <c r="E5" s="41"/>
      <c r="F5" s="41"/>
      <c r="G5" s="42"/>
      <c r="AM5" s="36"/>
    </row>
    <row r="6" spans="2:49" ht="18.75" x14ac:dyDescent="0.3">
      <c r="B6" s="40"/>
      <c r="C6" s="43" t="s">
        <v>272</v>
      </c>
      <c r="D6" s="44"/>
      <c r="E6" s="44"/>
      <c r="F6" s="44"/>
      <c r="G6" s="42"/>
      <c r="AM6" s="36"/>
    </row>
    <row r="7" spans="2:49" ht="18" x14ac:dyDescent="0.25">
      <c r="B7" s="40"/>
      <c r="C7" s="45"/>
      <c r="D7" s="45"/>
      <c r="E7" s="45"/>
      <c r="F7" s="44"/>
      <c r="G7" s="42"/>
      <c r="AM7" s="6"/>
    </row>
    <row r="8" spans="2:49" x14ac:dyDescent="0.25">
      <c r="B8" s="40"/>
      <c r="C8" s="41"/>
      <c r="D8" s="41"/>
      <c r="E8" s="41"/>
      <c r="F8" s="41"/>
      <c r="G8" s="42"/>
      <c r="AM8" s="6"/>
    </row>
    <row r="9" spans="2:49" ht="21" x14ac:dyDescent="0.35">
      <c r="B9" s="40"/>
      <c r="C9" s="46" t="s">
        <v>275</v>
      </c>
      <c r="D9" s="47"/>
      <c r="E9" s="47"/>
      <c r="F9" s="47"/>
      <c r="G9" s="42"/>
    </row>
    <row r="10" spans="2:49" x14ac:dyDescent="0.25">
      <c r="B10" s="40"/>
      <c r="C10" s="41"/>
      <c r="D10" s="41"/>
      <c r="E10" s="41"/>
      <c r="F10" s="41"/>
      <c r="G10" s="42"/>
    </row>
    <row r="11" spans="2:49" x14ac:dyDescent="0.25">
      <c r="B11" s="40"/>
      <c r="C11" s="48" t="s">
        <v>69</v>
      </c>
      <c r="D11" s="48"/>
      <c r="E11" s="48"/>
      <c r="F11" s="48"/>
      <c r="G11" s="49"/>
    </row>
    <row r="12" spans="2:49" ht="39" customHeight="1" x14ac:dyDescent="0.25">
      <c r="B12" s="40"/>
      <c r="C12" s="312" t="s">
        <v>70</v>
      </c>
      <c r="D12" s="312"/>
      <c r="E12" s="312"/>
      <c r="F12" s="312"/>
      <c r="G12" s="42"/>
    </row>
    <row r="13" spans="2:49" ht="29.25" customHeight="1" x14ac:dyDescent="0.25">
      <c r="B13" s="40"/>
      <c r="C13" s="8"/>
      <c r="D13" s="312" t="s">
        <v>71</v>
      </c>
      <c r="E13" s="312"/>
      <c r="F13" s="312"/>
      <c r="G13" s="49"/>
    </row>
    <row r="14" spans="2:49" ht="58.5" customHeight="1" x14ac:dyDescent="0.3">
      <c r="B14" s="40"/>
      <c r="C14" s="314" t="s">
        <v>251</v>
      </c>
      <c r="D14" s="314"/>
      <c r="E14" s="314"/>
      <c r="F14" s="314"/>
      <c r="G14" s="49"/>
    </row>
    <row r="15" spans="2:49" ht="41.25" customHeight="1" thickBot="1" x14ac:dyDescent="0.35">
      <c r="B15" s="40"/>
      <c r="C15" s="50"/>
      <c r="D15" s="320"/>
      <c r="E15" s="320"/>
      <c r="F15" s="320"/>
      <c r="G15" s="52"/>
    </row>
    <row r="16" spans="2:49" ht="91.5" customHeight="1" thickBot="1" x14ac:dyDescent="0.35">
      <c r="B16" s="40"/>
      <c r="C16" s="50"/>
      <c r="D16" s="53" t="s">
        <v>276</v>
      </c>
      <c r="E16" s="231">
        <f>E20+E22+E23+E24+E25+E26+E27+E28+E29+E33+E34+E35+E36+E50+E52+E53+E54+E55+E56+E60+E61+E62+E66+E67+E68+E69+E70+E71+E75+E76+E77+E78+E79+E83+E84+E85+E88+E89+E90+E91+E92</f>
        <v>0</v>
      </c>
      <c r="F16" s="51"/>
      <c r="G16" s="52"/>
    </row>
    <row r="17" spans="2:7" ht="53.25" customHeight="1" thickBot="1" x14ac:dyDescent="0.35">
      <c r="B17" s="40"/>
      <c r="C17" s="50"/>
      <c r="D17" s="54"/>
      <c r="E17" s="8"/>
      <c r="F17" s="51"/>
      <c r="G17" s="52"/>
    </row>
    <row r="18" spans="2:7" ht="123.75" customHeight="1" x14ac:dyDescent="0.3">
      <c r="B18" s="40"/>
      <c r="C18" s="55"/>
      <c r="D18" s="56" t="s">
        <v>72</v>
      </c>
      <c r="E18" s="57" t="s">
        <v>73</v>
      </c>
      <c r="F18" s="58" t="s">
        <v>62</v>
      </c>
      <c r="G18" s="52"/>
    </row>
    <row r="19" spans="2:7" ht="60" customHeight="1" x14ac:dyDescent="0.3">
      <c r="B19" s="40"/>
      <c r="C19" s="50"/>
      <c r="D19" s="59" t="s">
        <v>74</v>
      </c>
      <c r="E19" s="60">
        <f>SUM(E20:E29)</f>
        <v>0</v>
      </c>
      <c r="F19" s="62"/>
      <c r="G19" s="52"/>
    </row>
    <row r="20" spans="2:7" ht="30.75" customHeight="1" x14ac:dyDescent="0.25">
      <c r="B20" s="40"/>
      <c r="C20" s="50"/>
      <c r="D20" s="63" t="s">
        <v>75</v>
      </c>
      <c r="E20" s="315"/>
      <c r="F20" s="317"/>
      <c r="G20" s="42"/>
    </row>
    <row r="21" spans="2:7" ht="62.25" customHeight="1" x14ac:dyDescent="0.25">
      <c r="B21" s="40"/>
      <c r="C21" s="50"/>
      <c r="D21" s="64" t="s">
        <v>76</v>
      </c>
      <c r="E21" s="316"/>
      <c r="F21" s="318"/>
      <c r="G21" s="42"/>
    </row>
    <row r="22" spans="2:7" ht="60" customHeight="1" x14ac:dyDescent="0.25">
      <c r="B22" s="40"/>
      <c r="C22" s="50"/>
      <c r="D22" s="65" t="s">
        <v>77</v>
      </c>
      <c r="E22" s="66"/>
      <c r="F22" s="67"/>
      <c r="G22" s="42"/>
    </row>
    <row r="23" spans="2:7" ht="60" customHeight="1" x14ac:dyDescent="0.25">
      <c r="B23" s="40"/>
      <c r="C23" s="50"/>
      <c r="D23" s="68" t="s">
        <v>78</v>
      </c>
      <c r="E23" s="66"/>
      <c r="F23" s="69"/>
      <c r="G23" s="42"/>
    </row>
    <row r="24" spans="2:7" ht="60" customHeight="1" x14ac:dyDescent="0.25">
      <c r="B24" s="40"/>
      <c r="C24" s="50"/>
      <c r="D24" s="68" t="s">
        <v>79</v>
      </c>
      <c r="E24" s="66"/>
      <c r="F24" s="69"/>
      <c r="G24" s="42"/>
    </row>
    <row r="25" spans="2:7" ht="60" customHeight="1" x14ac:dyDescent="0.25">
      <c r="B25" s="40"/>
      <c r="C25" s="50"/>
      <c r="D25" s="65" t="s">
        <v>80</v>
      </c>
      <c r="E25" s="66"/>
      <c r="F25" s="69"/>
      <c r="G25" s="42"/>
    </row>
    <row r="26" spans="2:7" ht="60" customHeight="1" x14ac:dyDescent="0.25">
      <c r="B26" s="40"/>
      <c r="C26" s="50"/>
      <c r="D26" s="68" t="s">
        <v>81</v>
      </c>
      <c r="E26" s="66"/>
      <c r="F26" s="69"/>
      <c r="G26" s="42"/>
    </row>
    <row r="27" spans="2:7" ht="60" customHeight="1" x14ac:dyDescent="0.25">
      <c r="B27" s="40"/>
      <c r="C27" s="50"/>
      <c r="D27" s="70" t="s">
        <v>82</v>
      </c>
      <c r="E27" s="66"/>
      <c r="F27" s="69"/>
      <c r="G27" s="42"/>
    </row>
    <row r="28" spans="2:7" ht="60" customHeight="1" x14ac:dyDescent="0.25">
      <c r="B28" s="40"/>
      <c r="C28" s="50"/>
      <c r="D28" s="70" t="s">
        <v>83</v>
      </c>
      <c r="E28" s="66"/>
      <c r="F28" s="69"/>
      <c r="G28" s="42"/>
    </row>
    <row r="29" spans="2:7" ht="60" customHeight="1" thickBot="1" x14ac:dyDescent="0.3">
      <c r="B29" s="40"/>
      <c r="C29" s="50"/>
      <c r="D29" s="296" t="s">
        <v>290</v>
      </c>
      <c r="E29" s="241"/>
      <c r="F29" s="73"/>
      <c r="G29" s="42"/>
    </row>
    <row r="30" spans="2:7" ht="45.75" customHeight="1" thickBot="1" x14ac:dyDescent="0.3">
      <c r="B30" s="40"/>
      <c r="C30" s="50"/>
      <c r="D30" s="74"/>
      <c r="E30" s="74"/>
      <c r="F30" s="75"/>
      <c r="G30" s="42"/>
    </row>
    <row r="31" spans="2:7" ht="129" customHeight="1" x14ac:dyDescent="0.25">
      <c r="B31" s="40"/>
      <c r="C31" s="50"/>
      <c r="D31" s="76" t="s">
        <v>72</v>
      </c>
      <c r="E31" s="77" t="s">
        <v>84</v>
      </c>
      <c r="F31" s="58" t="s">
        <v>62</v>
      </c>
      <c r="G31" s="42"/>
    </row>
    <row r="32" spans="2:7" ht="60" customHeight="1" x14ac:dyDescent="0.25">
      <c r="B32" s="40"/>
      <c r="C32" s="50"/>
      <c r="D32" s="59" t="s">
        <v>85</v>
      </c>
      <c r="E32" s="60">
        <f>SUM(E33:E36)</f>
        <v>0</v>
      </c>
      <c r="F32" s="62"/>
      <c r="G32" s="42"/>
    </row>
    <row r="33" spans="2:7" ht="60" customHeight="1" x14ac:dyDescent="0.25">
      <c r="B33" s="40"/>
      <c r="C33" s="50"/>
      <c r="D33" s="78" t="s">
        <v>86</v>
      </c>
      <c r="E33" s="66"/>
      <c r="F33" s="69"/>
      <c r="G33" s="42"/>
    </row>
    <row r="34" spans="2:7" ht="60" customHeight="1" x14ac:dyDescent="0.25">
      <c r="B34" s="40"/>
      <c r="C34" s="50"/>
      <c r="D34" s="78" t="s">
        <v>87</v>
      </c>
      <c r="E34" s="66"/>
      <c r="F34" s="69"/>
      <c r="G34" s="42"/>
    </row>
    <row r="35" spans="2:7" ht="60" customHeight="1" x14ac:dyDescent="0.25">
      <c r="B35" s="40"/>
      <c r="C35" s="50"/>
      <c r="D35" s="78" t="s">
        <v>88</v>
      </c>
      <c r="E35" s="66"/>
      <c r="F35" s="69"/>
      <c r="G35" s="42"/>
    </row>
    <row r="36" spans="2:7" ht="60" customHeight="1" x14ac:dyDescent="0.25">
      <c r="B36" s="40"/>
      <c r="C36" s="50"/>
      <c r="D36" s="80" t="s">
        <v>89</v>
      </c>
      <c r="E36" s="81">
        <f>E37+E38+E39+E40+E41+E42+E43+E44+E45+E46</f>
        <v>0</v>
      </c>
      <c r="F36" s="61"/>
      <c r="G36" s="82"/>
    </row>
    <row r="37" spans="2:7" ht="60" customHeight="1" x14ac:dyDescent="0.25">
      <c r="B37" s="40"/>
      <c r="C37" s="50"/>
      <c r="D37" s="78" t="s">
        <v>90</v>
      </c>
      <c r="E37" s="66"/>
      <c r="F37" s="69"/>
      <c r="G37" s="42"/>
    </row>
    <row r="38" spans="2:7" ht="60" customHeight="1" x14ac:dyDescent="0.25">
      <c r="B38" s="40"/>
      <c r="C38" s="50"/>
      <c r="D38" s="78" t="s">
        <v>91</v>
      </c>
      <c r="E38" s="66"/>
      <c r="F38" s="69"/>
      <c r="G38" s="42"/>
    </row>
    <row r="39" spans="2:7" ht="60" customHeight="1" x14ac:dyDescent="0.25">
      <c r="B39" s="40"/>
      <c r="C39" s="50"/>
      <c r="D39" s="78" t="s">
        <v>92</v>
      </c>
      <c r="E39" s="66"/>
      <c r="F39" s="69"/>
      <c r="G39" s="42"/>
    </row>
    <row r="40" spans="2:7" ht="60" customHeight="1" x14ac:dyDescent="0.25">
      <c r="B40" s="40"/>
      <c r="C40" s="50"/>
      <c r="D40" s="78" t="s">
        <v>93</v>
      </c>
      <c r="E40" s="66"/>
      <c r="F40" s="69"/>
      <c r="G40" s="42"/>
    </row>
    <row r="41" spans="2:7" ht="60" customHeight="1" x14ac:dyDescent="0.25">
      <c r="B41" s="40"/>
      <c r="C41" s="50"/>
      <c r="D41" s="78" t="s">
        <v>94</v>
      </c>
      <c r="E41" s="66"/>
      <c r="F41" s="69"/>
      <c r="G41" s="42"/>
    </row>
    <row r="42" spans="2:7" ht="60" customHeight="1" x14ac:dyDescent="0.25">
      <c r="B42" s="40"/>
      <c r="C42" s="50"/>
      <c r="D42" s="83" t="s">
        <v>95</v>
      </c>
      <c r="E42" s="66"/>
      <c r="F42" s="67"/>
      <c r="G42" s="42"/>
    </row>
    <row r="43" spans="2:7" ht="60" customHeight="1" x14ac:dyDescent="0.25">
      <c r="B43" s="40"/>
      <c r="C43" s="50"/>
      <c r="D43" s="83" t="s">
        <v>96</v>
      </c>
      <c r="E43" s="66"/>
      <c r="F43" s="69"/>
      <c r="G43" s="42"/>
    </row>
    <row r="44" spans="2:7" ht="60" customHeight="1" x14ac:dyDescent="0.25">
      <c r="B44" s="40"/>
      <c r="C44" s="50"/>
      <c r="D44" s="78" t="s">
        <v>97</v>
      </c>
      <c r="E44" s="66"/>
      <c r="F44" s="69"/>
      <c r="G44" s="42"/>
    </row>
    <row r="45" spans="2:7" ht="60" customHeight="1" x14ac:dyDescent="0.25">
      <c r="B45" s="40"/>
      <c r="C45" s="50"/>
      <c r="D45" s="84" t="s">
        <v>98</v>
      </c>
      <c r="E45" s="66"/>
      <c r="F45" s="69"/>
      <c r="G45" s="42"/>
    </row>
    <row r="46" spans="2:7" ht="60" customHeight="1" thickBot="1" x14ac:dyDescent="0.3">
      <c r="B46" s="40"/>
      <c r="C46" s="50"/>
      <c r="D46" s="86" t="s">
        <v>289</v>
      </c>
      <c r="E46" s="241"/>
      <c r="F46" s="73"/>
      <c r="G46" s="42"/>
    </row>
    <row r="47" spans="2:7" ht="59.25" customHeight="1" thickBot="1" x14ac:dyDescent="0.3">
      <c r="B47" s="40"/>
      <c r="C47" s="50"/>
      <c r="D47" s="88"/>
      <c r="E47" s="89"/>
      <c r="F47" s="90"/>
      <c r="G47" s="42"/>
    </row>
    <row r="48" spans="2:7" ht="116.25" customHeight="1" x14ac:dyDescent="0.25">
      <c r="B48" s="40"/>
      <c r="C48" s="50"/>
      <c r="D48" s="76" t="s">
        <v>72</v>
      </c>
      <c r="E48" s="77" t="s">
        <v>84</v>
      </c>
      <c r="F48" s="58" t="s">
        <v>62</v>
      </c>
      <c r="G48" s="42"/>
    </row>
    <row r="49" spans="2:7" ht="60" customHeight="1" x14ac:dyDescent="0.25">
      <c r="B49" s="40"/>
      <c r="C49" s="50"/>
      <c r="D49" s="59" t="s">
        <v>99</v>
      </c>
      <c r="E49" s="60">
        <f>SUM(E50:E56)</f>
        <v>0</v>
      </c>
      <c r="F49" s="62"/>
      <c r="G49" s="42"/>
    </row>
    <row r="50" spans="2:7" ht="60" customHeight="1" x14ac:dyDescent="0.25">
      <c r="B50" s="40"/>
      <c r="C50" s="50"/>
      <c r="D50" s="78" t="s">
        <v>100</v>
      </c>
      <c r="E50" s="66"/>
      <c r="F50" s="69"/>
      <c r="G50" s="42"/>
    </row>
    <row r="51" spans="2:7" ht="60" customHeight="1" x14ac:dyDescent="0.25">
      <c r="B51" s="40"/>
      <c r="C51" s="50"/>
      <c r="D51" s="59" t="s">
        <v>101</v>
      </c>
      <c r="E51" s="61"/>
      <c r="F51" s="62"/>
      <c r="G51" s="42"/>
    </row>
    <row r="52" spans="2:7" ht="60" customHeight="1" x14ac:dyDescent="0.25">
      <c r="B52" s="40"/>
      <c r="C52" s="50"/>
      <c r="D52" s="78" t="s">
        <v>102</v>
      </c>
      <c r="E52" s="66"/>
      <c r="F52" s="69"/>
      <c r="G52" s="42"/>
    </row>
    <row r="53" spans="2:7" ht="60" customHeight="1" x14ac:dyDescent="0.25">
      <c r="B53" s="40"/>
      <c r="C53" s="50"/>
      <c r="D53" s="78" t="s">
        <v>103</v>
      </c>
      <c r="E53" s="66"/>
      <c r="F53" s="69"/>
      <c r="G53" s="42"/>
    </row>
    <row r="54" spans="2:7" ht="60" customHeight="1" x14ac:dyDescent="0.25">
      <c r="B54" s="40"/>
      <c r="C54" s="50"/>
      <c r="D54" s="78" t="s">
        <v>104</v>
      </c>
      <c r="E54" s="79"/>
      <c r="F54" s="69"/>
      <c r="G54" s="42"/>
    </row>
    <row r="55" spans="2:7" ht="60" customHeight="1" x14ac:dyDescent="0.25">
      <c r="B55" s="40"/>
      <c r="C55" s="50"/>
      <c r="D55" s="78" t="s">
        <v>105</v>
      </c>
      <c r="E55" s="79"/>
      <c r="F55" s="69"/>
      <c r="G55" s="42"/>
    </row>
    <row r="56" spans="2:7" ht="60" customHeight="1" thickBot="1" x14ac:dyDescent="0.3">
      <c r="B56" s="40"/>
      <c r="C56" s="50"/>
      <c r="D56" s="86" t="s">
        <v>291</v>
      </c>
      <c r="E56" s="87"/>
      <c r="F56" s="73"/>
      <c r="G56" s="42"/>
    </row>
    <row r="57" spans="2:7" ht="60.95" customHeight="1" thickBot="1" x14ac:dyDescent="0.3">
      <c r="B57" s="40"/>
      <c r="C57" s="50"/>
      <c r="D57" s="91"/>
      <c r="E57" s="92"/>
      <c r="F57" s="90"/>
      <c r="G57" s="42"/>
    </row>
    <row r="58" spans="2:7" ht="111.75" customHeight="1" x14ac:dyDescent="0.25">
      <c r="B58" s="40"/>
      <c r="C58" s="50"/>
      <c r="D58" s="76" t="s">
        <v>72</v>
      </c>
      <c r="E58" s="77" t="s">
        <v>84</v>
      </c>
      <c r="F58" s="58" t="s">
        <v>62</v>
      </c>
      <c r="G58" s="42"/>
    </row>
    <row r="59" spans="2:7" ht="60" customHeight="1" x14ac:dyDescent="0.25">
      <c r="B59" s="40"/>
      <c r="C59" s="50"/>
      <c r="D59" s="59" t="s">
        <v>106</v>
      </c>
      <c r="E59" s="60">
        <f>SUM(E60:E62)</f>
        <v>0</v>
      </c>
      <c r="F59" s="62"/>
      <c r="G59" s="42"/>
    </row>
    <row r="60" spans="2:7" ht="60" customHeight="1" x14ac:dyDescent="0.25">
      <c r="B60" s="40"/>
      <c r="C60" s="50"/>
      <c r="D60" s="78" t="s">
        <v>107</v>
      </c>
      <c r="E60" s="79"/>
      <c r="F60" s="69"/>
      <c r="G60" s="42"/>
    </row>
    <row r="61" spans="2:7" ht="60" customHeight="1" x14ac:dyDescent="0.25">
      <c r="B61" s="40"/>
      <c r="C61" s="50"/>
      <c r="D61" s="78" t="s">
        <v>108</v>
      </c>
      <c r="E61" s="79"/>
      <c r="F61" s="69"/>
      <c r="G61" s="42"/>
    </row>
    <row r="62" spans="2:7" ht="60" customHeight="1" thickBot="1" x14ac:dyDescent="0.3">
      <c r="B62" s="40"/>
      <c r="C62" s="50"/>
      <c r="D62" s="86" t="s">
        <v>292</v>
      </c>
      <c r="E62" s="87"/>
      <c r="F62" s="73"/>
      <c r="G62" s="42"/>
    </row>
    <row r="63" spans="2:7" ht="44.25" customHeight="1" thickBot="1" x14ac:dyDescent="0.3">
      <c r="B63" s="40"/>
      <c r="C63" s="50"/>
      <c r="D63" s="91"/>
      <c r="E63" s="89"/>
      <c r="F63" s="93"/>
      <c r="G63" s="42"/>
    </row>
    <row r="64" spans="2:7" ht="117" customHeight="1" x14ac:dyDescent="0.25">
      <c r="B64" s="40"/>
      <c r="C64" s="50"/>
      <c r="D64" s="76" t="s">
        <v>72</v>
      </c>
      <c r="E64" s="77" t="s">
        <v>84</v>
      </c>
      <c r="F64" s="58" t="s">
        <v>62</v>
      </c>
      <c r="G64" s="42"/>
    </row>
    <row r="65" spans="2:7" ht="60" customHeight="1" x14ac:dyDescent="0.25">
      <c r="B65" s="40"/>
      <c r="C65" s="50"/>
      <c r="D65" s="59" t="s">
        <v>109</v>
      </c>
      <c r="E65" s="60">
        <f>SUM(E66:E71)</f>
        <v>0</v>
      </c>
      <c r="F65" s="62"/>
      <c r="G65" s="82"/>
    </row>
    <row r="66" spans="2:7" ht="60" customHeight="1" x14ac:dyDescent="0.25">
      <c r="B66" s="40"/>
      <c r="C66" s="50"/>
      <c r="D66" s="83" t="s">
        <v>110</v>
      </c>
      <c r="E66" s="79"/>
      <c r="F66" s="69"/>
      <c r="G66" s="42"/>
    </row>
    <row r="67" spans="2:7" ht="60" customHeight="1" x14ac:dyDescent="0.25">
      <c r="B67" s="40"/>
      <c r="C67" s="50"/>
      <c r="D67" s="78" t="s">
        <v>111</v>
      </c>
      <c r="E67" s="79"/>
      <c r="F67" s="69"/>
      <c r="G67" s="42"/>
    </row>
    <row r="68" spans="2:7" ht="60" customHeight="1" x14ac:dyDescent="0.25">
      <c r="B68" s="40"/>
      <c r="C68" s="50"/>
      <c r="D68" s="78" t="s">
        <v>112</v>
      </c>
      <c r="E68" s="79"/>
      <c r="F68" s="69"/>
      <c r="G68" s="42"/>
    </row>
    <row r="69" spans="2:7" ht="60" customHeight="1" x14ac:dyDescent="0.25">
      <c r="B69" s="40"/>
      <c r="C69" s="50"/>
      <c r="D69" s="78" t="s">
        <v>113</v>
      </c>
      <c r="E69" s="79"/>
      <c r="F69" s="69"/>
      <c r="G69" s="42"/>
    </row>
    <row r="70" spans="2:7" ht="60" customHeight="1" x14ac:dyDescent="0.25">
      <c r="B70" s="40"/>
      <c r="C70" s="50"/>
      <c r="D70" s="78" t="s">
        <v>114</v>
      </c>
      <c r="E70" s="79"/>
      <c r="F70" s="69"/>
      <c r="G70" s="42"/>
    </row>
    <row r="71" spans="2:7" ht="60" customHeight="1" thickBot="1" x14ac:dyDescent="0.3">
      <c r="B71" s="40"/>
      <c r="C71" s="50"/>
      <c r="D71" s="86" t="s">
        <v>293</v>
      </c>
      <c r="E71" s="87"/>
      <c r="F71" s="73"/>
      <c r="G71" s="42"/>
    </row>
    <row r="72" spans="2:7" ht="60.95" customHeight="1" thickBot="1" x14ac:dyDescent="0.3">
      <c r="B72" s="40"/>
      <c r="C72" s="50"/>
      <c r="D72" s="91"/>
      <c r="E72" s="89"/>
      <c r="F72" s="90"/>
      <c r="G72" s="42"/>
    </row>
    <row r="73" spans="2:7" ht="107.25" customHeight="1" x14ac:dyDescent="0.25">
      <c r="B73" s="40"/>
      <c r="C73" s="50"/>
      <c r="D73" s="76" t="s">
        <v>72</v>
      </c>
      <c r="E73" s="77" t="s">
        <v>84</v>
      </c>
      <c r="F73" s="58" t="s">
        <v>62</v>
      </c>
      <c r="G73" s="42"/>
    </row>
    <row r="74" spans="2:7" ht="60" customHeight="1" x14ac:dyDescent="0.25">
      <c r="B74" s="40"/>
      <c r="C74" s="50"/>
      <c r="D74" s="59" t="s">
        <v>115</v>
      </c>
      <c r="E74" s="60">
        <f>SUM(E75:E79)</f>
        <v>0</v>
      </c>
      <c r="F74" s="62"/>
      <c r="G74" s="42"/>
    </row>
    <row r="75" spans="2:7" ht="60" customHeight="1" x14ac:dyDescent="0.25">
      <c r="B75" s="40"/>
      <c r="C75" s="50"/>
      <c r="D75" s="83" t="s">
        <v>116</v>
      </c>
      <c r="E75" s="79"/>
      <c r="F75" s="69"/>
      <c r="G75" s="42"/>
    </row>
    <row r="76" spans="2:7" ht="60" customHeight="1" x14ac:dyDescent="0.25">
      <c r="B76" s="40"/>
      <c r="C76" s="50"/>
      <c r="D76" s="83" t="s">
        <v>117</v>
      </c>
      <c r="E76" s="94"/>
      <c r="F76" s="69"/>
      <c r="G76" s="42"/>
    </row>
    <row r="77" spans="2:7" ht="60" customHeight="1" x14ac:dyDescent="0.25">
      <c r="B77" s="40"/>
      <c r="C77" s="50"/>
      <c r="D77" s="83" t="s">
        <v>118</v>
      </c>
      <c r="E77" s="94"/>
      <c r="F77" s="69"/>
      <c r="G77" s="42"/>
    </row>
    <row r="78" spans="2:7" ht="60" customHeight="1" x14ac:dyDescent="0.25">
      <c r="B78" s="40"/>
      <c r="C78" s="50"/>
      <c r="D78" s="78" t="s">
        <v>119</v>
      </c>
      <c r="E78" s="79"/>
      <c r="F78" s="69"/>
      <c r="G78" s="42"/>
    </row>
    <row r="79" spans="2:7" ht="60" customHeight="1" thickBot="1" x14ac:dyDescent="0.3">
      <c r="B79" s="40"/>
      <c r="C79" s="50"/>
      <c r="D79" s="86" t="s">
        <v>294</v>
      </c>
      <c r="E79" s="87"/>
      <c r="F79" s="73"/>
      <c r="G79" s="42"/>
    </row>
    <row r="80" spans="2:7" ht="60.95" customHeight="1" thickBot="1" x14ac:dyDescent="0.3">
      <c r="B80" s="40"/>
      <c r="C80" s="50"/>
      <c r="D80" s="95"/>
      <c r="E80" s="96"/>
      <c r="F80" s="97"/>
      <c r="G80" s="42"/>
    </row>
    <row r="81" spans="2:7" ht="105" customHeight="1" x14ac:dyDescent="0.25">
      <c r="B81" s="40"/>
      <c r="C81" s="50"/>
      <c r="D81" s="76" t="s">
        <v>72</v>
      </c>
      <c r="E81" s="77" t="s">
        <v>84</v>
      </c>
      <c r="F81" s="58" t="s">
        <v>62</v>
      </c>
      <c r="G81" s="42"/>
    </row>
    <row r="82" spans="2:7" ht="60" customHeight="1" x14ac:dyDescent="0.25">
      <c r="B82" s="40"/>
      <c r="C82" s="50"/>
      <c r="D82" s="59" t="s">
        <v>120</v>
      </c>
      <c r="E82" s="60">
        <f>SUM(E83:E85)</f>
        <v>0</v>
      </c>
      <c r="F82" s="62"/>
      <c r="G82" s="42"/>
    </row>
    <row r="83" spans="2:7" ht="60" customHeight="1" x14ac:dyDescent="0.25">
      <c r="B83" s="40"/>
      <c r="C83" s="50"/>
      <c r="D83" s="78" t="s">
        <v>121</v>
      </c>
      <c r="E83" s="79"/>
      <c r="F83" s="69"/>
      <c r="G83" s="42"/>
    </row>
    <row r="84" spans="2:7" ht="60" customHeight="1" x14ac:dyDescent="0.25">
      <c r="B84" s="40"/>
      <c r="C84" s="50"/>
      <c r="D84" s="78" t="s">
        <v>122</v>
      </c>
      <c r="E84" s="79"/>
      <c r="F84" s="69"/>
      <c r="G84" s="42"/>
    </row>
    <row r="85" spans="2:7" ht="60" customHeight="1" thickBot="1" x14ac:dyDescent="0.3">
      <c r="B85" s="40"/>
      <c r="C85" s="50"/>
      <c r="D85" s="86" t="s">
        <v>295</v>
      </c>
      <c r="E85" s="87"/>
      <c r="F85" s="73"/>
      <c r="G85" s="42"/>
    </row>
    <row r="86" spans="2:7" ht="60.95" customHeight="1" thickBot="1" x14ac:dyDescent="0.3">
      <c r="B86" s="40"/>
      <c r="C86" s="50"/>
      <c r="D86" s="95"/>
      <c r="E86" s="98"/>
      <c r="F86" s="99"/>
      <c r="G86" s="42"/>
    </row>
    <row r="87" spans="2:7" ht="108.75" customHeight="1" x14ac:dyDescent="0.25">
      <c r="B87" s="40"/>
      <c r="C87" s="50"/>
      <c r="D87" s="76" t="s">
        <v>72</v>
      </c>
      <c r="E87" s="77" t="s">
        <v>84</v>
      </c>
      <c r="F87" s="58" t="s">
        <v>62</v>
      </c>
      <c r="G87" s="42"/>
    </row>
    <row r="88" spans="2:7" ht="60" customHeight="1" x14ac:dyDescent="0.25">
      <c r="B88" s="40"/>
      <c r="C88" s="50"/>
      <c r="D88" s="83" t="s">
        <v>123</v>
      </c>
      <c r="E88" s="79"/>
      <c r="F88" s="69"/>
      <c r="G88" s="42"/>
    </row>
    <row r="89" spans="2:7" ht="60" customHeight="1" x14ac:dyDescent="0.25">
      <c r="B89" s="40"/>
      <c r="C89" s="50"/>
      <c r="D89" s="78" t="s">
        <v>124</v>
      </c>
      <c r="E89" s="79"/>
      <c r="F89" s="69"/>
      <c r="G89" s="42"/>
    </row>
    <row r="90" spans="2:7" ht="60" customHeight="1" x14ac:dyDescent="0.25">
      <c r="B90" s="40"/>
      <c r="C90" s="50"/>
      <c r="D90" s="78" t="s">
        <v>125</v>
      </c>
      <c r="E90" s="79"/>
      <c r="F90" s="69"/>
      <c r="G90" s="42"/>
    </row>
    <row r="91" spans="2:7" ht="60" customHeight="1" x14ac:dyDescent="0.25">
      <c r="B91" s="40"/>
      <c r="C91" s="50"/>
      <c r="D91" s="78" t="s">
        <v>126</v>
      </c>
      <c r="E91" s="79"/>
      <c r="F91" s="69"/>
      <c r="G91" s="42"/>
    </row>
    <row r="92" spans="2:7" ht="60" customHeight="1" thickBot="1" x14ac:dyDescent="0.3">
      <c r="B92" s="40"/>
      <c r="C92" s="50"/>
      <c r="D92" s="86" t="s">
        <v>296</v>
      </c>
      <c r="E92" s="87"/>
      <c r="F92" s="100"/>
      <c r="G92" s="42"/>
    </row>
    <row r="93" spans="2:7" ht="60.95" customHeight="1" x14ac:dyDescent="0.25">
      <c r="B93" s="40"/>
      <c r="C93" s="50"/>
      <c r="D93" s="101"/>
      <c r="E93" s="101"/>
      <c r="F93" s="102"/>
      <c r="G93" s="42"/>
    </row>
    <row r="94" spans="2:7" ht="60.95" customHeight="1" thickBot="1" x14ac:dyDescent="0.3">
      <c r="B94" s="40"/>
      <c r="C94" s="50"/>
      <c r="D94" s="103" t="s">
        <v>128</v>
      </c>
      <c r="E94" s="101"/>
      <c r="F94" s="104"/>
      <c r="G94" s="42"/>
    </row>
    <row r="95" spans="2:7" ht="105" customHeight="1" x14ac:dyDescent="0.25">
      <c r="B95" s="40"/>
      <c r="C95" s="50"/>
      <c r="D95" s="105" t="s">
        <v>72</v>
      </c>
      <c r="E95" s="106" t="s">
        <v>84</v>
      </c>
      <c r="F95" s="107" t="s">
        <v>62</v>
      </c>
      <c r="G95" s="42"/>
    </row>
    <row r="96" spans="2:7" ht="60" customHeight="1" x14ac:dyDescent="0.25">
      <c r="B96" s="40"/>
      <c r="C96" s="50"/>
      <c r="D96" s="59" t="s">
        <v>129</v>
      </c>
      <c r="E96" s="60">
        <f>E97+E98</f>
        <v>0</v>
      </c>
      <c r="F96" s="62"/>
      <c r="G96" s="42"/>
    </row>
    <row r="97" spans="2:7" ht="60" customHeight="1" x14ac:dyDescent="0.25">
      <c r="B97" s="40"/>
      <c r="C97" s="50"/>
      <c r="D97" s="108" t="s">
        <v>130</v>
      </c>
      <c r="E97" s="109"/>
      <c r="F97" s="110"/>
      <c r="G97" s="42"/>
    </row>
    <row r="98" spans="2:7" ht="60" customHeight="1" thickBot="1" x14ac:dyDescent="0.3">
      <c r="B98" s="40"/>
      <c r="C98" s="50"/>
      <c r="D98" s="111" t="s">
        <v>131</v>
      </c>
      <c r="E98" s="112"/>
      <c r="F98" s="113"/>
      <c r="G98" s="42"/>
    </row>
    <row r="99" spans="2:7" ht="39.75" customHeight="1" thickBot="1" x14ac:dyDescent="0.3">
      <c r="B99" s="40"/>
      <c r="C99" s="50"/>
      <c r="D99" s="114"/>
      <c r="E99" s="114"/>
      <c r="F99" s="114"/>
      <c r="G99" s="42"/>
    </row>
    <row r="100" spans="2:7" ht="111" customHeight="1" x14ac:dyDescent="0.25">
      <c r="B100" s="40"/>
      <c r="C100" s="117"/>
      <c r="D100" s="119" t="s">
        <v>132</v>
      </c>
      <c r="E100" s="120" t="s">
        <v>84</v>
      </c>
      <c r="F100" s="121" t="s">
        <v>133</v>
      </c>
      <c r="G100" s="42"/>
    </row>
    <row r="101" spans="2:7" ht="60" customHeight="1" x14ac:dyDescent="0.25">
      <c r="B101" s="40"/>
      <c r="C101" s="117"/>
      <c r="D101" s="122" t="s">
        <v>134</v>
      </c>
      <c r="E101" s="123">
        <f>E102+E103</f>
        <v>0</v>
      </c>
      <c r="F101" s="62"/>
      <c r="G101" s="42"/>
    </row>
    <row r="102" spans="2:7" ht="60" customHeight="1" x14ac:dyDescent="0.25">
      <c r="B102" s="40"/>
      <c r="C102" s="117"/>
      <c r="D102" s="115" t="s">
        <v>135</v>
      </c>
      <c r="E102" s="242"/>
      <c r="F102" s="110"/>
      <c r="G102" s="42"/>
    </row>
    <row r="103" spans="2:7" ht="60" customHeight="1" thickBot="1" x14ac:dyDescent="0.3">
      <c r="B103" s="40"/>
      <c r="C103" s="117"/>
      <c r="D103" s="116" t="s">
        <v>136</v>
      </c>
      <c r="E103" s="112"/>
      <c r="F103" s="100"/>
      <c r="G103" s="42"/>
    </row>
    <row r="104" spans="2:7" ht="20.25" customHeight="1" x14ac:dyDescent="0.25">
      <c r="B104" s="40"/>
      <c r="C104" s="117"/>
      <c r="D104" s="125"/>
      <c r="E104" s="126"/>
      <c r="F104" s="104"/>
      <c r="G104" s="42"/>
    </row>
    <row r="105" spans="2:7" ht="58.5" customHeight="1" x14ac:dyDescent="0.35">
      <c r="B105" s="40"/>
      <c r="C105" s="117"/>
      <c r="D105" s="319" t="s">
        <v>137</v>
      </c>
      <c r="E105" s="319"/>
      <c r="F105" s="319"/>
      <c r="G105" s="42"/>
    </row>
    <row r="106" spans="2:7" ht="42" customHeight="1" x14ac:dyDescent="0.35">
      <c r="B106" s="40"/>
      <c r="C106" s="127"/>
      <c r="D106" s="313" t="s">
        <v>277</v>
      </c>
      <c r="E106" s="313"/>
      <c r="F106" s="313"/>
      <c r="G106" s="42"/>
    </row>
    <row r="107" spans="2:7" ht="60.95" customHeight="1" x14ac:dyDescent="0.25">
      <c r="B107" s="40"/>
      <c r="C107" s="41"/>
      <c r="D107" s="41"/>
      <c r="E107" s="41"/>
      <c r="F107" s="41"/>
      <c r="G107" s="42"/>
    </row>
    <row r="108" spans="2:7" ht="36.75" customHeight="1" thickBot="1" x14ac:dyDescent="0.3">
      <c r="B108" s="128"/>
      <c r="C108" s="129"/>
      <c r="D108" s="129"/>
      <c r="E108" s="129"/>
      <c r="F108" s="129"/>
      <c r="G108" s="130"/>
    </row>
    <row r="109" spans="2:7" ht="36.75" customHeight="1" thickTop="1" x14ac:dyDescent="0.25"/>
    <row r="110" spans="2:7" ht="28.5" customHeight="1" x14ac:dyDescent="0.25"/>
    <row r="111" spans="2:7" ht="28.5" customHeight="1" x14ac:dyDescent="0.25"/>
    <row r="112" spans="2:7" ht="60.95" customHeight="1" x14ac:dyDescent="0.25"/>
    <row r="113" ht="60.95" customHeight="1" x14ac:dyDescent="0.25"/>
    <row r="114" ht="33" customHeight="1" x14ac:dyDescent="0.25"/>
    <row r="115" ht="33" customHeight="1" x14ac:dyDescent="0.25"/>
    <row r="116" ht="39.75" customHeight="1" x14ac:dyDescent="0.25"/>
    <row r="117" ht="39.75" customHeight="1" x14ac:dyDescent="0.25"/>
    <row r="118" ht="60.95" customHeight="1" x14ac:dyDescent="0.25"/>
    <row r="119" ht="30" customHeight="1" x14ac:dyDescent="0.25"/>
    <row r="120" ht="40.5" customHeight="1" x14ac:dyDescent="0.25"/>
    <row r="121" ht="30" customHeight="1" x14ac:dyDescent="0.25"/>
    <row r="122" ht="29.25" customHeight="1" x14ac:dyDescent="0.25"/>
    <row r="123" ht="29.25" customHeight="1" x14ac:dyDescent="0.25"/>
    <row r="124" ht="60.95" customHeight="1" x14ac:dyDescent="0.25"/>
    <row r="125" ht="60.95" customHeight="1" x14ac:dyDescent="0.25"/>
    <row r="126" ht="48" customHeight="1" x14ac:dyDescent="0.25"/>
    <row r="127" ht="48" customHeight="1" x14ac:dyDescent="0.25"/>
    <row r="128" ht="57.75" customHeight="1" x14ac:dyDescent="0.25"/>
    <row r="129" ht="57.75" customHeight="1" x14ac:dyDescent="0.25"/>
    <row r="130" ht="60.95" customHeight="1" x14ac:dyDescent="0.25"/>
    <row r="131" ht="60.95" customHeight="1" x14ac:dyDescent="0.25"/>
    <row r="132" ht="60.95" customHeight="1" x14ac:dyDescent="0.25"/>
    <row r="133" ht="63.75" customHeight="1" x14ac:dyDescent="0.25"/>
    <row r="134" ht="63.75" customHeight="1" x14ac:dyDescent="0.25"/>
    <row r="135" ht="32.25" customHeight="1" x14ac:dyDescent="0.25"/>
    <row r="136" ht="32.25" customHeight="1" x14ac:dyDescent="0.25"/>
    <row r="137" ht="60.95" customHeight="1" x14ac:dyDescent="0.25"/>
    <row r="138" ht="48.75" customHeight="1" x14ac:dyDescent="0.25"/>
    <row r="139" ht="43.5" customHeight="1" x14ac:dyDescent="0.25"/>
    <row r="140" ht="43.5" customHeight="1" x14ac:dyDescent="0.25"/>
    <row r="141" ht="36.75" customHeight="1" x14ac:dyDescent="0.25"/>
    <row r="142" ht="36.75" customHeight="1" x14ac:dyDescent="0.25"/>
    <row r="143" ht="60.95" customHeight="1" x14ac:dyDescent="0.25"/>
    <row r="144" ht="60.95" customHeight="1" x14ac:dyDescent="0.25"/>
    <row r="145" ht="46.5" customHeight="1" x14ac:dyDescent="0.25"/>
    <row r="146" ht="46.5" customHeight="1" x14ac:dyDescent="0.25"/>
    <row r="147" ht="31.5" customHeight="1" x14ac:dyDescent="0.25"/>
    <row r="148" ht="31.5" customHeight="1" x14ac:dyDescent="0.25"/>
    <row r="149" ht="60.95" customHeight="1" x14ac:dyDescent="0.25"/>
    <row r="150" ht="46.5" customHeight="1" x14ac:dyDescent="0.25"/>
    <row r="151" ht="30" customHeight="1" x14ac:dyDescent="0.25"/>
    <row r="152" ht="60.95" customHeight="1" x14ac:dyDescent="0.25"/>
    <row r="153" ht="36" customHeight="1" x14ac:dyDescent="0.25"/>
    <row r="154" ht="33" customHeight="1" x14ac:dyDescent="0.25"/>
    <row r="155" ht="60.95" customHeight="1" x14ac:dyDescent="0.25"/>
    <row r="156" ht="60.95" customHeight="1" x14ac:dyDescent="0.25"/>
    <row r="157" ht="55.5" customHeight="1" x14ac:dyDescent="0.25"/>
    <row r="158" ht="60.95" customHeight="1" x14ac:dyDescent="0.25"/>
    <row r="159" ht="49.5" customHeight="1" x14ac:dyDescent="0.25"/>
    <row r="160" ht="39.75" customHeight="1" x14ac:dyDescent="0.25"/>
    <row r="161" ht="25.5" customHeight="1" x14ac:dyDescent="0.25"/>
    <row r="162" ht="60.95" customHeight="1" x14ac:dyDescent="0.25"/>
    <row r="165" ht="48" customHeight="1" x14ac:dyDescent="0.25"/>
  </sheetData>
  <protectedRanges>
    <protectedRange sqref="F20:F28 F33:F35 F37:F45 F50:F56 F66:F70 F75:F79 F83:F85 F88:F92 F97:F98 F60:F62 F102:F104" name="Oblast2"/>
    <protectedRange sqref="E102:E104 E54:E56 E97:E98 E88:E92 E83:E85 E75:E79 E66:E71 E60:E62" name="Oblast1"/>
    <protectedRange sqref="G105" name="Oblast2_1"/>
    <protectedRange sqref="F105" name="Oblast2_1_1"/>
    <protectedRange sqref="E105" name="Oblast1_1_1"/>
    <protectedRange sqref="E50:E53" name="Oblast1_1"/>
    <protectedRange sqref="E37:E46" name="Oblast1_2"/>
    <protectedRange sqref="E33:E35" name="Oblast1_3"/>
    <protectedRange sqref="E20:E29" name="Oblast1_4"/>
    <protectedRange sqref="F29" name="Oblast2_2"/>
    <protectedRange sqref="F46" name="Oblast2_3"/>
    <protectedRange sqref="F71" name="Oblast2_4"/>
  </protectedRanges>
  <mergeCells count="8">
    <mergeCell ref="C12:F12"/>
    <mergeCell ref="D106:F106"/>
    <mergeCell ref="C14:F14"/>
    <mergeCell ref="E20:E21"/>
    <mergeCell ref="F20:F21"/>
    <mergeCell ref="D105:F105"/>
    <mergeCell ref="D13:F13"/>
    <mergeCell ref="D15:F15"/>
  </mergeCells>
  <dataValidations count="2">
    <dataValidation type="decimal" operator="greaterThanOrEqual" allowBlank="1" showInputMessage="1" showErrorMessage="1" sqref="E102:E104 E33:E35 E37:E46 E50:E56 E60:E62 E66:E71 E75:E79 E83:E85 E88:E92 E97:E98 E20:E29" xr:uid="{00000000-0002-0000-0200-000000000000}">
      <formula1>0</formula1>
    </dataValidation>
    <dataValidation type="decimal" operator="greaterThanOrEqual" allowBlank="1" showInputMessage="1" showErrorMessage="1" error="Do této buňky lze zapsat pouze číslo" sqref="A9" xr:uid="{00000000-0002-0000-0200-000001000000}">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FF33"/>
  </sheetPr>
  <dimension ref="B1:AW163"/>
  <sheetViews>
    <sheetView showGridLines="0" zoomScale="80" zoomScaleNormal="80" workbookViewId="0">
      <pane ySplit="2" topLeftCell="A32" activePane="bottomLeft" state="frozen"/>
      <selection pane="bottomLeft" activeCell="D27" sqref="D27"/>
    </sheetView>
  </sheetViews>
  <sheetFormatPr defaultColWidth="9.140625" defaultRowHeight="15" x14ac:dyDescent="0.25"/>
  <cols>
    <col min="2" max="2" width="6.42578125" customWidth="1"/>
    <col min="3" max="3" width="7" customWidth="1"/>
    <col min="4" max="4" width="45.28515625" customWidth="1"/>
    <col min="5" max="5" width="28" bestFit="1" customWidth="1"/>
    <col min="6" max="6" width="67.7109375" customWidth="1"/>
    <col min="7" max="7" width="22.7109375" customWidth="1"/>
  </cols>
  <sheetData>
    <row r="1" spans="2:49" ht="15.75" thickTop="1" x14ac:dyDescent="0.25">
      <c r="B1" s="37"/>
      <c r="C1" s="38"/>
      <c r="D1" s="38"/>
      <c r="E1" s="38"/>
      <c r="F1" s="38"/>
      <c r="G1" s="39"/>
      <c r="AM1" s="36"/>
      <c r="AV1" s="1"/>
      <c r="AW1" s="1"/>
    </row>
    <row r="2" spans="2:49" ht="24.75" customHeight="1" x14ac:dyDescent="0.25">
      <c r="B2" s="40"/>
      <c r="C2" s="41"/>
      <c r="D2" s="41"/>
      <c r="E2" s="41"/>
      <c r="F2" s="41"/>
      <c r="G2" s="42"/>
      <c r="AM2" s="36"/>
    </row>
    <row r="3" spans="2:49" x14ac:dyDescent="0.25">
      <c r="B3" s="40"/>
      <c r="C3" s="41"/>
      <c r="D3" s="41"/>
      <c r="E3" s="41"/>
      <c r="F3" s="41"/>
      <c r="G3" s="42"/>
      <c r="AM3" s="36"/>
    </row>
    <row r="4" spans="2:49" ht="18.75" x14ac:dyDescent="0.3">
      <c r="B4" s="40"/>
      <c r="C4" s="43" t="s">
        <v>272</v>
      </c>
      <c r="D4" s="44"/>
      <c r="E4" s="44"/>
      <c r="F4" s="44"/>
      <c r="G4" s="42"/>
      <c r="AM4" s="36"/>
    </row>
    <row r="5" spans="2:49" ht="18" x14ac:dyDescent="0.25">
      <c r="B5" s="40"/>
      <c r="C5" s="45"/>
      <c r="D5" s="45"/>
      <c r="E5" s="45"/>
      <c r="F5" s="44"/>
      <c r="G5" s="42"/>
      <c r="AM5" s="6"/>
    </row>
    <row r="6" spans="2:49" x14ac:dyDescent="0.25">
      <c r="B6" s="40"/>
      <c r="C6" s="41"/>
      <c r="D6" s="41"/>
      <c r="E6" s="41"/>
      <c r="F6" s="41"/>
      <c r="G6" s="42"/>
      <c r="AM6" s="6"/>
    </row>
    <row r="7" spans="2:49" ht="21" x14ac:dyDescent="0.35">
      <c r="B7" s="40"/>
      <c r="C7" s="46" t="s">
        <v>278</v>
      </c>
      <c r="D7" s="47"/>
      <c r="E7" s="47"/>
      <c r="F7" s="47"/>
      <c r="G7" s="42"/>
    </row>
    <row r="8" spans="2:49" x14ac:dyDescent="0.25">
      <c r="B8" s="40"/>
      <c r="C8" s="41"/>
      <c r="D8" s="41"/>
      <c r="E8" s="41"/>
      <c r="F8" s="41"/>
      <c r="G8" s="42"/>
    </row>
    <row r="9" spans="2:49" x14ac:dyDescent="0.25">
      <c r="B9" s="40"/>
      <c r="C9" s="48" t="s">
        <v>69</v>
      </c>
      <c r="D9" s="48"/>
      <c r="E9" s="48"/>
      <c r="F9" s="48"/>
      <c r="G9" s="49"/>
    </row>
    <row r="10" spans="2:49" ht="39" customHeight="1" x14ac:dyDescent="0.25">
      <c r="B10" s="40"/>
      <c r="C10" s="312" t="s">
        <v>138</v>
      </c>
      <c r="D10" s="312"/>
      <c r="E10" s="312"/>
      <c r="F10" s="312"/>
      <c r="G10" s="42"/>
    </row>
    <row r="11" spans="2:49" ht="29.25" customHeight="1" x14ac:dyDescent="0.25">
      <c r="B11" s="40"/>
      <c r="C11" s="8"/>
      <c r="D11" s="312" t="s">
        <v>71</v>
      </c>
      <c r="E11" s="312"/>
      <c r="F11" s="312"/>
      <c r="G11" s="49"/>
    </row>
    <row r="12" spans="2:49" ht="54.75" customHeight="1" x14ac:dyDescent="0.3">
      <c r="B12" s="40"/>
      <c r="C12" s="314" t="s">
        <v>251</v>
      </c>
      <c r="D12" s="314"/>
      <c r="E12" s="314"/>
      <c r="F12" s="314"/>
      <c r="G12" s="49"/>
    </row>
    <row r="13" spans="2:49" ht="41.25" customHeight="1" thickBot="1" x14ac:dyDescent="0.35">
      <c r="B13" s="40"/>
      <c r="C13" s="50"/>
      <c r="D13" s="320"/>
      <c r="E13" s="320"/>
      <c r="F13" s="320"/>
      <c r="G13" s="52"/>
    </row>
    <row r="14" spans="2:49" ht="91.5" customHeight="1" thickBot="1" x14ac:dyDescent="0.35">
      <c r="B14" s="40"/>
      <c r="C14" s="50"/>
      <c r="D14" s="53" t="s">
        <v>279</v>
      </c>
      <c r="E14" s="231">
        <f>E18+E20+E21+E22+E23+E24+E25+E26+E27+E31+E32+E33+E34+E48+E50+E51+E52+E53+E54+E58+E59+E60+E64+E65+E66+E67+E68+E69+E73+E74+E75+E76+E77+E81+E82+E83+E86+E87+E88+E89+E90</f>
        <v>0</v>
      </c>
      <c r="F14" s="51"/>
      <c r="G14" s="52"/>
    </row>
    <row r="15" spans="2:49" ht="53.25" customHeight="1" thickBot="1" x14ac:dyDescent="0.35">
      <c r="B15" s="40"/>
      <c r="C15" s="50"/>
      <c r="D15" s="54"/>
      <c r="E15" s="8"/>
      <c r="F15" s="51"/>
      <c r="G15" s="52"/>
    </row>
    <row r="16" spans="2:49" ht="123.75" customHeight="1" x14ac:dyDescent="0.3">
      <c r="B16" s="40"/>
      <c r="C16" s="55"/>
      <c r="D16" s="56" t="s">
        <v>72</v>
      </c>
      <c r="E16" s="57" t="s">
        <v>139</v>
      </c>
      <c r="F16" s="58" t="s">
        <v>62</v>
      </c>
      <c r="G16" s="52"/>
    </row>
    <row r="17" spans="2:7" ht="60" customHeight="1" x14ac:dyDescent="0.3">
      <c r="B17" s="40"/>
      <c r="C17" s="50"/>
      <c r="D17" s="59" t="s">
        <v>74</v>
      </c>
      <c r="E17" s="60">
        <f>SUM(E18:E27)</f>
        <v>0</v>
      </c>
      <c r="F17" s="62"/>
      <c r="G17" s="52"/>
    </row>
    <row r="18" spans="2:7" ht="60" customHeight="1" x14ac:dyDescent="0.25">
      <c r="B18" s="40"/>
      <c r="C18" s="50"/>
      <c r="D18" s="63" t="s">
        <v>75</v>
      </c>
      <c r="E18" s="315"/>
      <c r="F18" s="317"/>
      <c r="G18" s="42"/>
    </row>
    <row r="19" spans="2:7" ht="81.75" customHeight="1" x14ac:dyDescent="0.25">
      <c r="B19" s="40"/>
      <c r="C19" s="50"/>
      <c r="D19" s="64" t="s">
        <v>76</v>
      </c>
      <c r="E19" s="316"/>
      <c r="F19" s="318"/>
      <c r="G19" s="42"/>
    </row>
    <row r="20" spans="2:7" ht="60" customHeight="1" x14ac:dyDescent="0.25">
      <c r="B20" s="40"/>
      <c r="C20" s="50"/>
      <c r="D20" s="65" t="s">
        <v>77</v>
      </c>
      <c r="E20" s="66"/>
      <c r="F20" s="67"/>
      <c r="G20" s="42"/>
    </row>
    <row r="21" spans="2:7" ht="60" customHeight="1" x14ac:dyDescent="0.25">
      <c r="B21" s="40"/>
      <c r="C21" s="50"/>
      <c r="D21" s="68" t="s">
        <v>78</v>
      </c>
      <c r="E21" s="66"/>
      <c r="F21" s="69"/>
      <c r="G21" s="42"/>
    </row>
    <row r="22" spans="2:7" ht="60" customHeight="1" x14ac:dyDescent="0.25">
      <c r="B22" s="40"/>
      <c r="C22" s="50"/>
      <c r="D22" s="68" t="s">
        <v>79</v>
      </c>
      <c r="E22" s="66"/>
      <c r="F22" s="69"/>
      <c r="G22" s="42"/>
    </row>
    <row r="23" spans="2:7" ht="60" customHeight="1" x14ac:dyDescent="0.25">
      <c r="B23" s="40"/>
      <c r="C23" s="50"/>
      <c r="D23" s="65" t="s">
        <v>80</v>
      </c>
      <c r="E23" s="66"/>
      <c r="F23" s="69"/>
      <c r="G23" s="42"/>
    </row>
    <row r="24" spans="2:7" ht="60" customHeight="1" x14ac:dyDescent="0.25">
      <c r="B24" s="40"/>
      <c r="C24" s="50"/>
      <c r="D24" s="68" t="s">
        <v>81</v>
      </c>
      <c r="E24" s="66"/>
      <c r="F24" s="69"/>
      <c r="G24" s="42"/>
    </row>
    <row r="25" spans="2:7" ht="60" customHeight="1" x14ac:dyDescent="0.25">
      <c r="B25" s="40"/>
      <c r="C25" s="50"/>
      <c r="D25" s="70" t="s">
        <v>82</v>
      </c>
      <c r="E25" s="71"/>
      <c r="F25" s="69"/>
      <c r="G25" s="42"/>
    </row>
    <row r="26" spans="2:7" ht="60" customHeight="1" x14ac:dyDescent="0.25">
      <c r="B26" s="40"/>
      <c r="C26" s="50"/>
      <c r="D26" s="70" t="s">
        <v>83</v>
      </c>
      <c r="E26" s="71"/>
      <c r="F26" s="69"/>
      <c r="G26" s="42"/>
    </row>
    <row r="27" spans="2:7" ht="60" customHeight="1" thickBot="1" x14ac:dyDescent="0.3">
      <c r="B27" s="40"/>
      <c r="C27" s="50"/>
      <c r="D27" s="296" t="s">
        <v>290</v>
      </c>
      <c r="E27" s="72"/>
      <c r="F27" s="73"/>
      <c r="G27" s="42"/>
    </row>
    <row r="28" spans="2:7" ht="45.75" customHeight="1" thickBot="1" x14ac:dyDescent="0.3">
      <c r="B28" s="40"/>
      <c r="C28" s="50"/>
      <c r="D28" s="74"/>
      <c r="E28" s="74"/>
      <c r="F28" s="75"/>
      <c r="G28" s="42"/>
    </row>
    <row r="29" spans="2:7" ht="129" customHeight="1" x14ac:dyDescent="0.25">
      <c r="B29" s="40"/>
      <c r="C29" s="50"/>
      <c r="D29" s="76" t="s">
        <v>72</v>
      </c>
      <c r="E29" s="77" t="s">
        <v>84</v>
      </c>
      <c r="F29" s="58" t="s">
        <v>62</v>
      </c>
      <c r="G29" s="42"/>
    </row>
    <row r="30" spans="2:7" ht="60" customHeight="1" x14ac:dyDescent="0.25">
      <c r="B30" s="40"/>
      <c r="C30" s="50"/>
      <c r="D30" s="59" t="s">
        <v>85</v>
      </c>
      <c r="E30" s="60">
        <f>SUM(E31:E34)</f>
        <v>0</v>
      </c>
      <c r="F30" s="62"/>
      <c r="G30" s="42"/>
    </row>
    <row r="31" spans="2:7" ht="60" customHeight="1" x14ac:dyDescent="0.25">
      <c r="B31" s="40"/>
      <c r="C31" s="50"/>
      <c r="D31" s="78" t="s">
        <v>86</v>
      </c>
      <c r="E31" s="79"/>
      <c r="F31" s="69"/>
      <c r="G31" s="42"/>
    </row>
    <row r="32" spans="2:7" ht="60" customHeight="1" x14ac:dyDescent="0.25">
      <c r="B32" s="40"/>
      <c r="C32" s="50"/>
      <c r="D32" s="78" t="s">
        <v>87</v>
      </c>
      <c r="E32" s="79"/>
      <c r="F32" s="69"/>
      <c r="G32" s="42"/>
    </row>
    <row r="33" spans="2:7" ht="60" customHeight="1" x14ac:dyDescent="0.25">
      <c r="B33" s="40"/>
      <c r="C33" s="50"/>
      <c r="D33" s="78" t="s">
        <v>88</v>
      </c>
      <c r="E33" s="79"/>
      <c r="F33" s="69"/>
      <c r="G33" s="42"/>
    </row>
    <row r="34" spans="2:7" ht="60" customHeight="1" x14ac:dyDescent="0.25">
      <c r="B34" s="40"/>
      <c r="C34" s="50"/>
      <c r="D34" s="80" t="s">
        <v>89</v>
      </c>
      <c r="E34" s="81">
        <f>E35+E36+E37+E38+E39+E40+E41+E42+E43+E44</f>
        <v>0</v>
      </c>
      <c r="F34" s="61"/>
      <c r="G34" s="82"/>
    </row>
    <row r="35" spans="2:7" ht="60" customHeight="1" x14ac:dyDescent="0.25">
      <c r="B35" s="40"/>
      <c r="C35" s="50"/>
      <c r="D35" s="78" t="s">
        <v>90</v>
      </c>
      <c r="E35" s="79"/>
      <c r="F35" s="69"/>
      <c r="G35" s="42"/>
    </row>
    <row r="36" spans="2:7" ht="60" customHeight="1" x14ac:dyDescent="0.25">
      <c r="B36" s="40"/>
      <c r="C36" s="50"/>
      <c r="D36" s="78" t="s">
        <v>140</v>
      </c>
      <c r="E36" s="79"/>
      <c r="F36" s="69"/>
      <c r="G36" s="42"/>
    </row>
    <row r="37" spans="2:7" ht="60" customHeight="1" x14ac:dyDescent="0.25">
      <c r="B37" s="40"/>
      <c r="C37" s="50"/>
      <c r="D37" s="78" t="s">
        <v>92</v>
      </c>
      <c r="E37" s="79"/>
      <c r="F37" s="69"/>
      <c r="G37" s="42"/>
    </row>
    <row r="38" spans="2:7" ht="60" customHeight="1" x14ac:dyDescent="0.25">
      <c r="B38" s="40"/>
      <c r="C38" s="50"/>
      <c r="D38" s="78" t="s">
        <v>93</v>
      </c>
      <c r="E38" s="79"/>
      <c r="F38" s="69"/>
      <c r="G38" s="42"/>
    </row>
    <row r="39" spans="2:7" ht="60" customHeight="1" x14ac:dyDescent="0.25">
      <c r="B39" s="40"/>
      <c r="C39" s="50"/>
      <c r="D39" s="78" t="s">
        <v>94</v>
      </c>
      <c r="E39" s="79"/>
      <c r="F39" s="69"/>
      <c r="G39" s="42"/>
    </row>
    <row r="40" spans="2:7" ht="60" customHeight="1" x14ac:dyDescent="0.25">
      <c r="B40" s="40"/>
      <c r="C40" s="50"/>
      <c r="D40" s="83" t="s">
        <v>95</v>
      </c>
      <c r="E40" s="79"/>
      <c r="F40" s="67"/>
      <c r="G40" s="42"/>
    </row>
    <row r="41" spans="2:7" ht="60" customHeight="1" x14ac:dyDescent="0.25">
      <c r="B41" s="40"/>
      <c r="C41" s="50"/>
      <c r="D41" s="83" t="s">
        <v>96</v>
      </c>
      <c r="E41" s="79"/>
      <c r="F41" s="69"/>
      <c r="G41" s="42"/>
    </row>
    <row r="42" spans="2:7" ht="60" customHeight="1" x14ac:dyDescent="0.25">
      <c r="B42" s="40"/>
      <c r="C42" s="50"/>
      <c r="D42" s="78" t="s">
        <v>97</v>
      </c>
      <c r="E42" s="79"/>
      <c r="F42" s="69"/>
      <c r="G42" s="42"/>
    </row>
    <row r="43" spans="2:7" ht="60" customHeight="1" x14ac:dyDescent="0.25">
      <c r="B43" s="40"/>
      <c r="C43" s="50"/>
      <c r="D43" s="84" t="s">
        <v>98</v>
      </c>
      <c r="E43" s="85"/>
      <c r="F43" s="69"/>
      <c r="G43" s="42"/>
    </row>
    <row r="44" spans="2:7" ht="60" customHeight="1" thickBot="1" x14ac:dyDescent="0.3">
      <c r="B44" s="40"/>
      <c r="C44" s="50"/>
      <c r="D44" s="86" t="s">
        <v>289</v>
      </c>
      <c r="E44" s="87"/>
      <c r="F44" s="73"/>
      <c r="G44" s="42"/>
    </row>
    <row r="45" spans="2:7" ht="59.25" customHeight="1" thickBot="1" x14ac:dyDescent="0.3">
      <c r="B45" s="40"/>
      <c r="C45" s="50"/>
      <c r="D45" s="88"/>
      <c r="E45" s="89"/>
      <c r="F45" s="90"/>
      <c r="G45" s="42"/>
    </row>
    <row r="46" spans="2:7" ht="116.25" customHeight="1" x14ac:dyDescent="0.25">
      <c r="B46" s="40"/>
      <c r="C46" s="50"/>
      <c r="D46" s="76" t="s">
        <v>72</v>
      </c>
      <c r="E46" s="77" t="s">
        <v>84</v>
      </c>
      <c r="F46" s="58" t="s">
        <v>62</v>
      </c>
      <c r="G46" s="42"/>
    </row>
    <row r="47" spans="2:7" ht="60" customHeight="1" x14ac:dyDescent="0.25">
      <c r="B47" s="40"/>
      <c r="C47" s="50"/>
      <c r="D47" s="59" t="s">
        <v>99</v>
      </c>
      <c r="E47" s="60">
        <f>SUM(E48:E54)</f>
        <v>0</v>
      </c>
      <c r="F47" s="62"/>
      <c r="G47" s="42"/>
    </row>
    <row r="48" spans="2:7" ht="60" customHeight="1" x14ac:dyDescent="0.25">
      <c r="B48" s="40"/>
      <c r="C48" s="50"/>
      <c r="D48" s="78" t="s">
        <v>100</v>
      </c>
      <c r="E48" s="79"/>
      <c r="F48" s="69"/>
      <c r="G48" s="42"/>
    </row>
    <row r="49" spans="2:7" ht="60" customHeight="1" x14ac:dyDescent="0.25">
      <c r="B49" s="40"/>
      <c r="C49" s="50"/>
      <c r="D49" s="59" t="s">
        <v>101</v>
      </c>
      <c r="E49" s="61"/>
      <c r="F49" s="62"/>
      <c r="G49" s="42"/>
    </row>
    <row r="50" spans="2:7" ht="60" customHeight="1" x14ac:dyDescent="0.25">
      <c r="B50" s="40"/>
      <c r="C50" s="50"/>
      <c r="D50" s="78" t="s">
        <v>102</v>
      </c>
      <c r="E50" s="79"/>
      <c r="F50" s="69"/>
      <c r="G50" s="42"/>
    </row>
    <row r="51" spans="2:7" ht="60" customHeight="1" x14ac:dyDescent="0.25">
      <c r="B51" s="40"/>
      <c r="C51" s="50"/>
      <c r="D51" s="78" t="s">
        <v>103</v>
      </c>
      <c r="E51" s="79"/>
      <c r="F51" s="69"/>
      <c r="G51" s="42"/>
    </row>
    <row r="52" spans="2:7" ht="60" customHeight="1" x14ac:dyDescent="0.25">
      <c r="B52" s="40"/>
      <c r="C52" s="50"/>
      <c r="D52" s="78" t="s">
        <v>104</v>
      </c>
      <c r="E52" s="79"/>
      <c r="F52" s="69"/>
      <c r="G52" s="42"/>
    </row>
    <row r="53" spans="2:7" ht="60" customHeight="1" x14ac:dyDescent="0.25">
      <c r="B53" s="40"/>
      <c r="C53" s="50"/>
      <c r="D53" s="78" t="s">
        <v>105</v>
      </c>
      <c r="E53" s="79"/>
      <c r="F53" s="69"/>
      <c r="G53" s="42"/>
    </row>
    <row r="54" spans="2:7" ht="60" customHeight="1" thickBot="1" x14ac:dyDescent="0.3">
      <c r="B54" s="40"/>
      <c r="C54" s="50"/>
      <c r="D54" s="86" t="s">
        <v>291</v>
      </c>
      <c r="E54" s="87"/>
      <c r="F54" s="73"/>
      <c r="G54" s="42"/>
    </row>
    <row r="55" spans="2:7" ht="60.95" customHeight="1" thickBot="1" x14ac:dyDescent="0.3">
      <c r="B55" s="40"/>
      <c r="C55" s="50"/>
      <c r="D55" s="91"/>
      <c r="E55" s="92"/>
      <c r="F55" s="90"/>
      <c r="G55" s="42"/>
    </row>
    <row r="56" spans="2:7" ht="111.75" customHeight="1" x14ac:dyDescent="0.25">
      <c r="B56" s="40"/>
      <c r="C56" s="50"/>
      <c r="D56" s="76" t="s">
        <v>72</v>
      </c>
      <c r="E56" s="77" t="s">
        <v>84</v>
      </c>
      <c r="F56" s="58" t="s">
        <v>62</v>
      </c>
      <c r="G56" s="42"/>
    </row>
    <row r="57" spans="2:7" ht="60" customHeight="1" x14ac:dyDescent="0.25">
      <c r="B57" s="40"/>
      <c r="C57" s="50"/>
      <c r="D57" s="59" t="s">
        <v>106</v>
      </c>
      <c r="E57" s="60">
        <f>SUM(E58:E60)</f>
        <v>0</v>
      </c>
      <c r="F57" s="62"/>
      <c r="G57" s="42"/>
    </row>
    <row r="58" spans="2:7" ht="60" customHeight="1" x14ac:dyDescent="0.25">
      <c r="B58" s="40"/>
      <c r="C58" s="50"/>
      <c r="D58" s="78" t="s">
        <v>107</v>
      </c>
      <c r="E58" s="79"/>
      <c r="F58" s="69"/>
      <c r="G58" s="42"/>
    </row>
    <row r="59" spans="2:7" ht="60" customHeight="1" x14ac:dyDescent="0.25">
      <c r="B59" s="40"/>
      <c r="C59" s="50"/>
      <c r="D59" s="78" t="s">
        <v>108</v>
      </c>
      <c r="E59" s="79"/>
      <c r="F59" s="69"/>
      <c r="G59" s="42"/>
    </row>
    <row r="60" spans="2:7" ht="60" customHeight="1" thickBot="1" x14ac:dyDescent="0.3">
      <c r="B60" s="40"/>
      <c r="C60" s="50"/>
      <c r="D60" s="86" t="s">
        <v>292</v>
      </c>
      <c r="E60" s="87"/>
      <c r="F60" s="73"/>
      <c r="G60" s="42"/>
    </row>
    <row r="61" spans="2:7" ht="44.25" customHeight="1" thickBot="1" x14ac:dyDescent="0.3">
      <c r="B61" s="40"/>
      <c r="C61" s="50"/>
      <c r="D61" s="91"/>
      <c r="E61" s="89"/>
      <c r="F61" s="93"/>
      <c r="G61" s="42"/>
    </row>
    <row r="62" spans="2:7" ht="117" customHeight="1" x14ac:dyDescent="0.25">
      <c r="B62" s="40"/>
      <c r="C62" s="50"/>
      <c r="D62" s="76" t="s">
        <v>72</v>
      </c>
      <c r="E62" s="77" t="s">
        <v>84</v>
      </c>
      <c r="F62" s="58" t="s">
        <v>62</v>
      </c>
      <c r="G62" s="42"/>
    </row>
    <row r="63" spans="2:7" ht="60" customHeight="1" x14ac:dyDescent="0.25">
      <c r="B63" s="40"/>
      <c r="C63" s="50"/>
      <c r="D63" s="59" t="s">
        <v>109</v>
      </c>
      <c r="E63" s="60">
        <f>SUM(E64:E69)</f>
        <v>0</v>
      </c>
      <c r="F63" s="62"/>
      <c r="G63" s="82"/>
    </row>
    <row r="64" spans="2:7" ht="60" customHeight="1" x14ac:dyDescent="0.25">
      <c r="B64" s="40"/>
      <c r="C64" s="50"/>
      <c r="D64" s="83" t="s">
        <v>110</v>
      </c>
      <c r="E64" s="79"/>
      <c r="F64" s="69"/>
      <c r="G64" s="42"/>
    </row>
    <row r="65" spans="2:7" ht="60" customHeight="1" x14ac:dyDescent="0.25">
      <c r="B65" s="40"/>
      <c r="C65" s="50"/>
      <c r="D65" s="78" t="s">
        <v>111</v>
      </c>
      <c r="E65" s="79"/>
      <c r="F65" s="69"/>
      <c r="G65" s="42"/>
    </row>
    <row r="66" spans="2:7" ht="60" customHeight="1" x14ac:dyDescent="0.25">
      <c r="B66" s="40"/>
      <c r="C66" s="50"/>
      <c r="D66" s="78" t="s">
        <v>112</v>
      </c>
      <c r="E66" s="79"/>
      <c r="F66" s="69"/>
      <c r="G66" s="42"/>
    </row>
    <row r="67" spans="2:7" ht="60" customHeight="1" x14ac:dyDescent="0.25">
      <c r="B67" s="40"/>
      <c r="C67" s="50"/>
      <c r="D67" s="78" t="s">
        <v>113</v>
      </c>
      <c r="E67" s="79"/>
      <c r="F67" s="69"/>
      <c r="G67" s="42"/>
    </row>
    <row r="68" spans="2:7" ht="60" customHeight="1" x14ac:dyDescent="0.25">
      <c r="B68" s="40"/>
      <c r="C68" s="50"/>
      <c r="D68" s="78" t="s">
        <v>114</v>
      </c>
      <c r="E68" s="79"/>
      <c r="F68" s="69"/>
      <c r="G68" s="42"/>
    </row>
    <row r="69" spans="2:7" ht="60" customHeight="1" thickBot="1" x14ac:dyDescent="0.3">
      <c r="B69" s="40"/>
      <c r="C69" s="50"/>
      <c r="D69" s="86" t="s">
        <v>298</v>
      </c>
      <c r="E69" s="87"/>
      <c r="F69" s="73"/>
      <c r="G69" s="42"/>
    </row>
    <row r="70" spans="2:7" ht="60.95" customHeight="1" thickBot="1" x14ac:dyDescent="0.3">
      <c r="B70" s="40"/>
      <c r="C70" s="50"/>
      <c r="D70" s="91"/>
      <c r="E70" s="89"/>
      <c r="F70" s="90"/>
      <c r="G70" s="42"/>
    </row>
    <row r="71" spans="2:7" ht="107.25" customHeight="1" x14ac:dyDescent="0.25">
      <c r="B71" s="40"/>
      <c r="C71" s="50"/>
      <c r="D71" s="76" t="s">
        <v>72</v>
      </c>
      <c r="E71" s="77" t="s">
        <v>84</v>
      </c>
      <c r="F71" s="58" t="s">
        <v>62</v>
      </c>
      <c r="G71" s="42"/>
    </row>
    <row r="72" spans="2:7" ht="60" customHeight="1" x14ac:dyDescent="0.25">
      <c r="B72" s="40"/>
      <c r="C72" s="50"/>
      <c r="D72" s="59" t="s">
        <v>115</v>
      </c>
      <c r="E72" s="60">
        <f>SUM(E73:E77)</f>
        <v>0</v>
      </c>
      <c r="F72" s="62"/>
      <c r="G72" s="42"/>
    </row>
    <row r="73" spans="2:7" ht="60" customHeight="1" x14ac:dyDescent="0.25">
      <c r="B73" s="40"/>
      <c r="C73" s="50"/>
      <c r="D73" s="83" t="s">
        <v>116</v>
      </c>
      <c r="E73" s="79"/>
      <c r="F73" s="69"/>
      <c r="G73" s="42"/>
    </row>
    <row r="74" spans="2:7" ht="60" customHeight="1" x14ac:dyDescent="0.25">
      <c r="B74" s="40"/>
      <c r="C74" s="50"/>
      <c r="D74" s="83" t="s">
        <v>117</v>
      </c>
      <c r="E74" s="94"/>
      <c r="F74" s="69"/>
      <c r="G74" s="42"/>
    </row>
    <row r="75" spans="2:7" ht="60" customHeight="1" x14ac:dyDescent="0.25">
      <c r="B75" s="40"/>
      <c r="C75" s="50"/>
      <c r="D75" s="83" t="s">
        <v>118</v>
      </c>
      <c r="E75" s="94"/>
      <c r="F75" s="69"/>
      <c r="G75" s="42"/>
    </row>
    <row r="76" spans="2:7" ht="60" customHeight="1" x14ac:dyDescent="0.25">
      <c r="B76" s="40"/>
      <c r="C76" s="50"/>
      <c r="D76" s="78" t="s">
        <v>119</v>
      </c>
      <c r="E76" s="79"/>
      <c r="F76" s="69"/>
      <c r="G76" s="42"/>
    </row>
    <row r="77" spans="2:7" ht="60" customHeight="1" thickBot="1" x14ac:dyDescent="0.3">
      <c r="B77" s="40"/>
      <c r="C77" s="50"/>
      <c r="D77" s="86" t="s">
        <v>294</v>
      </c>
      <c r="E77" s="87"/>
      <c r="F77" s="73"/>
      <c r="G77" s="42"/>
    </row>
    <row r="78" spans="2:7" ht="60.95" customHeight="1" thickBot="1" x14ac:dyDescent="0.3">
      <c r="B78" s="40"/>
      <c r="C78" s="50"/>
      <c r="D78" s="95"/>
      <c r="E78" s="96"/>
      <c r="F78" s="97"/>
      <c r="G78" s="42"/>
    </row>
    <row r="79" spans="2:7" ht="105" customHeight="1" x14ac:dyDescent="0.25">
      <c r="B79" s="40"/>
      <c r="C79" s="50"/>
      <c r="D79" s="76" t="s">
        <v>72</v>
      </c>
      <c r="E79" s="77" t="s">
        <v>84</v>
      </c>
      <c r="F79" s="58" t="s">
        <v>62</v>
      </c>
      <c r="G79" s="42"/>
    </row>
    <row r="80" spans="2:7" ht="60" customHeight="1" x14ac:dyDescent="0.25">
      <c r="B80" s="40"/>
      <c r="C80" s="50"/>
      <c r="D80" s="59" t="s">
        <v>120</v>
      </c>
      <c r="E80" s="60">
        <f>SUM(E81:E83)</f>
        <v>0</v>
      </c>
      <c r="F80" s="62"/>
      <c r="G80" s="42"/>
    </row>
    <row r="81" spans="2:7" ht="60" customHeight="1" x14ac:dyDescent="0.25">
      <c r="B81" s="40"/>
      <c r="C81" s="50"/>
      <c r="D81" s="78" t="s">
        <v>121</v>
      </c>
      <c r="E81" s="79"/>
      <c r="F81" s="69"/>
      <c r="G81" s="42"/>
    </row>
    <row r="82" spans="2:7" ht="60" customHeight="1" x14ac:dyDescent="0.25">
      <c r="B82" s="40"/>
      <c r="C82" s="50"/>
      <c r="D82" s="78" t="s">
        <v>122</v>
      </c>
      <c r="E82" s="79"/>
      <c r="F82" s="69"/>
      <c r="G82" s="42"/>
    </row>
    <row r="83" spans="2:7" ht="60" customHeight="1" thickBot="1" x14ac:dyDescent="0.3">
      <c r="B83" s="40"/>
      <c r="C83" s="50"/>
      <c r="D83" s="86" t="s">
        <v>295</v>
      </c>
      <c r="E83" s="87"/>
      <c r="F83" s="73"/>
      <c r="G83" s="42"/>
    </row>
    <row r="84" spans="2:7" ht="60.95" customHeight="1" thickBot="1" x14ac:dyDescent="0.3">
      <c r="B84" s="40"/>
      <c r="C84" s="50"/>
      <c r="D84" s="95"/>
      <c r="E84" s="98"/>
      <c r="F84" s="99"/>
      <c r="G84" s="42"/>
    </row>
    <row r="85" spans="2:7" ht="108.75" customHeight="1" x14ac:dyDescent="0.25">
      <c r="B85" s="40"/>
      <c r="C85" s="50"/>
      <c r="D85" s="76" t="s">
        <v>72</v>
      </c>
      <c r="E85" s="77" t="s">
        <v>84</v>
      </c>
      <c r="F85" s="58" t="s">
        <v>62</v>
      </c>
      <c r="G85" s="42"/>
    </row>
    <row r="86" spans="2:7" ht="60" customHeight="1" x14ac:dyDescent="0.25">
      <c r="B86" s="40"/>
      <c r="C86" s="50"/>
      <c r="D86" s="83" t="s">
        <v>123</v>
      </c>
      <c r="E86" s="79"/>
      <c r="F86" s="69"/>
      <c r="G86" s="42"/>
    </row>
    <row r="87" spans="2:7" ht="60" customHeight="1" x14ac:dyDescent="0.25">
      <c r="B87" s="40"/>
      <c r="C87" s="50"/>
      <c r="D87" s="78" t="s">
        <v>124</v>
      </c>
      <c r="E87" s="79"/>
      <c r="F87" s="69"/>
      <c r="G87" s="42"/>
    </row>
    <row r="88" spans="2:7" ht="60" customHeight="1" x14ac:dyDescent="0.25">
      <c r="B88" s="40"/>
      <c r="C88" s="50"/>
      <c r="D88" s="78" t="s">
        <v>125</v>
      </c>
      <c r="E88" s="79"/>
      <c r="F88" s="69"/>
      <c r="G88" s="42"/>
    </row>
    <row r="89" spans="2:7" ht="60" customHeight="1" x14ac:dyDescent="0.25">
      <c r="B89" s="40"/>
      <c r="C89" s="50"/>
      <c r="D89" s="78" t="s">
        <v>126</v>
      </c>
      <c r="E89" s="79"/>
      <c r="F89" s="69"/>
      <c r="G89" s="42"/>
    </row>
    <row r="90" spans="2:7" ht="60" customHeight="1" thickBot="1" x14ac:dyDescent="0.3">
      <c r="B90" s="40"/>
      <c r="C90" s="50"/>
      <c r="D90" s="86" t="s">
        <v>297</v>
      </c>
      <c r="E90" s="87"/>
      <c r="F90" s="100"/>
      <c r="G90" s="42"/>
    </row>
    <row r="91" spans="2:7" ht="60.95" customHeight="1" x14ac:dyDescent="0.25">
      <c r="B91" s="40"/>
      <c r="C91" s="50"/>
      <c r="D91" s="101"/>
      <c r="E91" s="101"/>
      <c r="F91" s="102"/>
      <c r="G91" s="42"/>
    </row>
    <row r="92" spans="2:7" ht="60.95" customHeight="1" thickBot="1" x14ac:dyDescent="0.3">
      <c r="B92" s="40"/>
      <c r="C92" s="50"/>
      <c r="D92" s="103" t="s">
        <v>128</v>
      </c>
      <c r="E92" s="101"/>
      <c r="F92" s="104"/>
      <c r="G92" s="42"/>
    </row>
    <row r="93" spans="2:7" ht="105" customHeight="1" x14ac:dyDescent="0.25">
      <c r="B93" s="40"/>
      <c r="C93" s="50"/>
      <c r="D93" s="105" t="s">
        <v>72</v>
      </c>
      <c r="E93" s="106" t="s">
        <v>84</v>
      </c>
      <c r="F93" s="107" t="s">
        <v>62</v>
      </c>
      <c r="G93" s="42"/>
    </row>
    <row r="94" spans="2:7" ht="60" customHeight="1" x14ac:dyDescent="0.25">
      <c r="B94" s="40"/>
      <c r="C94" s="50"/>
      <c r="D94" s="59" t="s">
        <v>129</v>
      </c>
      <c r="E94" s="60">
        <f>E95+E96</f>
        <v>0</v>
      </c>
      <c r="F94" s="62"/>
      <c r="G94" s="42"/>
    </row>
    <row r="95" spans="2:7" ht="60" customHeight="1" x14ac:dyDescent="0.25">
      <c r="B95" s="40"/>
      <c r="C95" s="50"/>
      <c r="D95" s="108" t="s">
        <v>130</v>
      </c>
      <c r="E95" s="109"/>
      <c r="F95" s="110"/>
      <c r="G95" s="42"/>
    </row>
    <row r="96" spans="2:7" ht="60" customHeight="1" thickBot="1" x14ac:dyDescent="0.3">
      <c r="B96" s="40"/>
      <c r="C96" s="50"/>
      <c r="D96" s="111" t="s">
        <v>131</v>
      </c>
      <c r="E96" s="112"/>
      <c r="F96" s="113"/>
      <c r="G96" s="42"/>
    </row>
    <row r="97" spans="2:7" ht="39.75" customHeight="1" thickBot="1" x14ac:dyDescent="0.3">
      <c r="B97" s="40"/>
      <c r="C97" s="50"/>
      <c r="D97" s="114"/>
      <c r="E97" s="114"/>
      <c r="F97" s="114"/>
      <c r="G97" s="42"/>
    </row>
    <row r="98" spans="2:7" ht="111" customHeight="1" x14ac:dyDescent="0.25">
      <c r="B98" s="40"/>
      <c r="C98" s="117"/>
      <c r="D98" s="119" t="s">
        <v>132</v>
      </c>
      <c r="E98" s="120" t="s">
        <v>84</v>
      </c>
      <c r="F98" s="121" t="s">
        <v>133</v>
      </c>
      <c r="G98" s="42"/>
    </row>
    <row r="99" spans="2:7" ht="60" customHeight="1" x14ac:dyDescent="0.25">
      <c r="B99" s="40"/>
      <c r="C99" s="117"/>
      <c r="D99" s="122" t="s">
        <v>134</v>
      </c>
      <c r="E99" s="123">
        <f>E100+E101</f>
        <v>0</v>
      </c>
      <c r="F99" s="62"/>
      <c r="G99" s="42"/>
    </row>
    <row r="100" spans="2:7" ht="60" customHeight="1" x14ac:dyDescent="0.25">
      <c r="B100" s="40"/>
      <c r="C100" s="117"/>
      <c r="D100" s="115" t="s">
        <v>135</v>
      </c>
      <c r="E100" s="109"/>
      <c r="F100" s="110"/>
      <c r="G100" s="42"/>
    </row>
    <row r="101" spans="2:7" ht="60" customHeight="1" thickBot="1" x14ac:dyDescent="0.3">
      <c r="B101" s="40"/>
      <c r="C101" s="117"/>
      <c r="D101" s="116" t="s">
        <v>141</v>
      </c>
      <c r="E101" s="124"/>
      <c r="F101" s="100"/>
      <c r="G101" s="42"/>
    </row>
    <row r="102" spans="2:7" ht="20.25" customHeight="1" x14ac:dyDescent="0.25">
      <c r="B102" s="40"/>
      <c r="C102" s="117"/>
      <c r="D102" s="125"/>
      <c r="E102" s="126"/>
      <c r="F102" s="104"/>
      <c r="G102" s="42"/>
    </row>
    <row r="103" spans="2:7" ht="58.5" customHeight="1" x14ac:dyDescent="0.35">
      <c r="B103" s="40"/>
      <c r="C103" s="117"/>
      <c r="D103" s="319" t="s">
        <v>137</v>
      </c>
      <c r="E103" s="319"/>
      <c r="F103" s="319"/>
      <c r="G103" s="42"/>
    </row>
    <row r="104" spans="2:7" ht="42" customHeight="1" x14ac:dyDescent="0.35">
      <c r="B104" s="40"/>
      <c r="C104" s="127"/>
      <c r="D104" s="313" t="s">
        <v>277</v>
      </c>
      <c r="E104" s="313"/>
      <c r="F104" s="313"/>
      <c r="G104" s="42"/>
    </row>
    <row r="105" spans="2:7" ht="60.95" customHeight="1" x14ac:dyDescent="0.25">
      <c r="B105" s="40"/>
      <c r="C105" s="41"/>
      <c r="D105" s="41"/>
      <c r="E105" s="41"/>
      <c r="F105" s="41"/>
      <c r="G105" s="42"/>
    </row>
    <row r="106" spans="2:7" ht="36.75" customHeight="1" thickBot="1" x14ac:dyDescent="0.3">
      <c r="B106" s="128"/>
      <c r="C106" s="129"/>
      <c r="D106" s="129"/>
      <c r="E106" s="129"/>
      <c r="F106" s="129"/>
      <c r="G106" s="130"/>
    </row>
    <row r="107" spans="2:7" ht="36.75" customHeight="1" thickTop="1" x14ac:dyDescent="0.25"/>
    <row r="108" spans="2:7" ht="28.5" customHeight="1" x14ac:dyDescent="0.25"/>
    <row r="109" spans="2:7" ht="28.5" customHeight="1" x14ac:dyDescent="0.25"/>
    <row r="110" spans="2:7" ht="60.95" customHeight="1" x14ac:dyDescent="0.25"/>
    <row r="111" spans="2:7" ht="60.95" customHeight="1" x14ac:dyDescent="0.25"/>
    <row r="112" spans="2:7" ht="33" customHeight="1" x14ac:dyDescent="0.25"/>
    <row r="113" ht="33" customHeight="1" x14ac:dyDescent="0.25"/>
    <row r="114" ht="39.75" customHeight="1" x14ac:dyDescent="0.25"/>
    <row r="115" ht="39.75" customHeight="1" x14ac:dyDescent="0.25"/>
    <row r="116" ht="60.95" customHeight="1" x14ac:dyDescent="0.25"/>
    <row r="117" ht="30" customHeight="1" x14ac:dyDescent="0.25"/>
    <row r="118" ht="40.5" customHeight="1" x14ac:dyDescent="0.25"/>
    <row r="119" ht="30" customHeight="1" x14ac:dyDescent="0.25"/>
    <row r="120" ht="29.25" customHeight="1" x14ac:dyDescent="0.25"/>
    <row r="121" ht="29.25" customHeight="1" x14ac:dyDescent="0.25"/>
    <row r="122" ht="60.95" customHeight="1" x14ac:dyDescent="0.25"/>
    <row r="123" ht="60.95" customHeight="1" x14ac:dyDescent="0.25"/>
    <row r="124" ht="48" customHeight="1" x14ac:dyDescent="0.25"/>
    <row r="125" ht="48" customHeight="1" x14ac:dyDescent="0.25"/>
    <row r="126" ht="57.75" customHeight="1" x14ac:dyDescent="0.25"/>
    <row r="127" ht="57.75" customHeight="1" x14ac:dyDescent="0.25"/>
    <row r="128" ht="60.95" customHeight="1" x14ac:dyDescent="0.25"/>
    <row r="129" ht="60.95" customHeight="1" x14ac:dyDescent="0.25"/>
    <row r="130" ht="60.95" customHeight="1" x14ac:dyDescent="0.25"/>
    <row r="131" ht="63.75" customHeight="1" x14ac:dyDescent="0.25"/>
    <row r="132" ht="63.75" customHeight="1" x14ac:dyDescent="0.25"/>
    <row r="133" ht="32.25" customHeight="1" x14ac:dyDescent="0.25"/>
    <row r="134" ht="32.25" customHeight="1" x14ac:dyDescent="0.25"/>
    <row r="135" ht="60.95" customHeight="1" x14ac:dyDescent="0.25"/>
    <row r="136" ht="48.75" customHeight="1" x14ac:dyDescent="0.25"/>
    <row r="137" ht="43.5" customHeight="1" x14ac:dyDescent="0.25"/>
    <row r="138" ht="43.5" customHeight="1" x14ac:dyDescent="0.25"/>
    <row r="139" ht="36.75" customHeight="1" x14ac:dyDescent="0.25"/>
    <row r="140" ht="36.75" customHeight="1" x14ac:dyDescent="0.25"/>
    <row r="141" ht="60.95" customHeight="1" x14ac:dyDescent="0.25"/>
    <row r="142" ht="60.95" customHeight="1" x14ac:dyDescent="0.25"/>
    <row r="143" ht="46.5" customHeight="1" x14ac:dyDescent="0.25"/>
    <row r="144" ht="46.5" customHeight="1" x14ac:dyDescent="0.25"/>
    <row r="145" ht="31.5" customHeight="1" x14ac:dyDescent="0.25"/>
    <row r="146" ht="31.5" customHeight="1" x14ac:dyDescent="0.25"/>
    <row r="147" ht="60.95" customHeight="1" x14ac:dyDescent="0.25"/>
    <row r="148" ht="46.5" customHeight="1" x14ac:dyDescent="0.25"/>
    <row r="149" ht="30" customHeight="1" x14ac:dyDescent="0.25"/>
    <row r="150" ht="60.95" customHeight="1" x14ac:dyDescent="0.25"/>
    <row r="151" ht="36" customHeight="1" x14ac:dyDescent="0.25"/>
    <row r="152" ht="33" customHeight="1" x14ac:dyDescent="0.25"/>
    <row r="153" ht="60.95" customHeight="1" x14ac:dyDescent="0.25"/>
    <row r="154" ht="60.95" customHeight="1" x14ac:dyDescent="0.25"/>
    <row r="155" ht="55.5" customHeight="1" x14ac:dyDescent="0.25"/>
    <row r="156" ht="60.95" customHeight="1" x14ac:dyDescent="0.25"/>
    <row r="157" ht="49.5" customHeight="1" x14ac:dyDescent="0.25"/>
    <row r="158" ht="39.75" customHeight="1" x14ac:dyDescent="0.25"/>
    <row r="159" ht="25.5" customHeight="1" x14ac:dyDescent="0.25"/>
    <row r="160" ht="60.95" customHeight="1" x14ac:dyDescent="0.25"/>
    <row r="163" ht="48" customHeight="1" x14ac:dyDescent="0.25"/>
  </sheetData>
  <protectedRanges>
    <protectedRange sqref="F18:F27 F31:F33 F35:F44 F48:F54 F64:F69 F73:F77 F81:F83 F86:F90 F95:F96 F58:F60 F100:F102" name="Oblast2"/>
    <protectedRange sqref="E18:E27 E100:E102 E31:E33 E95:E96 E86:E90 E81:E83 E73:E77 E64:E69 E58:E60 E48:E54 E35:E44" name="Oblast1"/>
    <protectedRange sqref="G103" name="Oblast2_1"/>
    <protectedRange sqref="F103" name="Oblast2_1_1"/>
    <protectedRange sqref="E103" name="Oblast1_1_1"/>
  </protectedRanges>
  <mergeCells count="8">
    <mergeCell ref="D104:F104"/>
    <mergeCell ref="C10:F10"/>
    <mergeCell ref="C12:F12"/>
    <mergeCell ref="E18:E19"/>
    <mergeCell ref="F18:F19"/>
    <mergeCell ref="D103:F103"/>
    <mergeCell ref="D11:F11"/>
    <mergeCell ref="D13:F13"/>
  </mergeCells>
  <dataValidations count="2">
    <dataValidation type="decimal" operator="greaterThanOrEqual" allowBlank="1" showInputMessage="1" showErrorMessage="1" error="Do této buňky lze zapsat pouze číslo" sqref="A7" xr:uid="{00000000-0002-0000-0400-000000000000}">
      <formula1>0</formula1>
    </dataValidation>
    <dataValidation type="decimal" operator="greaterThanOrEqual" allowBlank="1" showInputMessage="1" showErrorMessage="1" sqref="E48:E54 E100:E102 E18:E27 E31:E33 E35:E44 E58:E60 E64:E69 E73:E77 E81:E83 E86:E90 E95:E96" xr:uid="{00000000-0002-0000-0400-000001000000}">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5">
    <tabColor rgb="FF99FF33"/>
  </sheetPr>
  <dimension ref="A1:AW213"/>
  <sheetViews>
    <sheetView showGridLines="0" zoomScale="80" zoomScaleNormal="80" workbookViewId="0">
      <pane ySplit="3" topLeftCell="A4" activePane="bottomLeft" state="frozen"/>
      <selection pane="bottomLeft" activeCell="C33" sqref="C33"/>
    </sheetView>
  </sheetViews>
  <sheetFormatPr defaultColWidth="9.140625" defaultRowHeight="15" x14ac:dyDescent="0.25"/>
  <cols>
    <col min="2" max="2" width="6.42578125" customWidth="1"/>
    <col min="3" max="3" width="63.5703125" customWidth="1"/>
    <col min="4" max="4" width="28" bestFit="1" customWidth="1"/>
    <col min="5" max="5" width="46.42578125" customWidth="1"/>
    <col min="6" max="6" width="2.42578125" customWidth="1"/>
  </cols>
  <sheetData>
    <row r="1" spans="2:49" ht="15.75" thickTop="1" x14ac:dyDescent="0.25">
      <c r="B1" s="37"/>
      <c r="C1" s="38"/>
      <c r="D1" s="38"/>
      <c r="E1" s="38"/>
      <c r="F1" s="38"/>
      <c r="G1" s="39"/>
      <c r="AH1" s="6"/>
      <c r="AW1" s="1"/>
    </row>
    <row r="2" spans="2:49" x14ac:dyDescent="0.25">
      <c r="B2" s="40"/>
      <c r="C2" s="41"/>
      <c r="D2" s="41"/>
      <c r="E2" s="41"/>
      <c r="F2" s="41"/>
      <c r="G2" s="42"/>
      <c r="AH2" s="6"/>
    </row>
    <row r="3" spans="2:49" x14ac:dyDescent="0.25">
      <c r="B3" s="40"/>
      <c r="C3" s="41"/>
      <c r="D3" s="41"/>
      <c r="E3" s="41"/>
      <c r="F3" s="41"/>
      <c r="G3" s="42"/>
      <c r="AH3" s="6"/>
    </row>
    <row r="4" spans="2:49" x14ac:dyDescent="0.25">
      <c r="B4" s="40"/>
      <c r="C4" s="41"/>
      <c r="D4" s="41"/>
      <c r="E4" s="41"/>
      <c r="F4" s="41"/>
      <c r="G4" s="42"/>
      <c r="AH4" s="6"/>
    </row>
    <row r="5" spans="2:49" x14ac:dyDescent="0.25">
      <c r="B5" s="40"/>
      <c r="C5" s="41"/>
      <c r="D5" s="41"/>
      <c r="E5" s="41"/>
      <c r="F5" s="41"/>
      <c r="G5" s="42"/>
      <c r="AH5" s="6"/>
    </row>
    <row r="6" spans="2:49" ht="18.75" x14ac:dyDescent="0.3">
      <c r="B6" s="40"/>
      <c r="C6" s="43" t="s">
        <v>272</v>
      </c>
      <c r="D6" s="43"/>
      <c r="E6" s="44"/>
      <c r="F6" s="44"/>
      <c r="G6" s="42"/>
      <c r="AH6" s="6"/>
    </row>
    <row r="7" spans="2:49" x14ac:dyDescent="0.25">
      <c r="B7" s="40"/>
      <c r="C7" s="41"/>
      <c r="D7" s="41"/>
      <c r="E7" s="41"/>
      <c r="F7" s="41"/>
      <c r="G7" s="42"/>
      <c r="AH7" s="6"/>
    </row>
    <row r="8" spans="2:49" ht="21" x14ac:dyDescent="0.35">
      <c r="B8" s="40"/>
      <c r="C8" s="46" t="s">
        <v>280</v>
      </c>
      <c r="D8" s="46"/>
      <c r="E8" s="131"/>
      <c r="F8" s="41"/>
      <c r="G8" s="42"/>
      <c r="AH8" s="6"/>
    </row>
    <row r="9" spans="2:49" ht="15" customHeight="1" x14ac:dyDescent="0.25">
      <c r="B9" s="40"/>
      <c r="C9" s="48" t="s">
        <v>69</v>
      </c>
      <c r="D9" s="48"/>
      <c r="E9" s="47"/>
      <c r="F9" s="132"/>
      <c r="G9" s="42"/>
      <c r="AH9" s="6"/>
    </row>
    <row r="10" spans="2:49" ht="15" customHeight="1" x14ac:dyDescent="0.25">
      <c r="B10" s="40"/>
      <c r="C10" s="48"/>
      <c r="D10" s="48"/>
      <c r="E10" s="47"/>
      <c r="F10" s="132"/>
      <c r="G10" s="42"/>
      <c r="AH10" s="6"/>
    </row>
    <row r="11" spans="2:49" ht="36" customHeight="1" x14ac:dyDescent="0.25">
      <c r="B11" s="40"/>
      <c r="C11" s="321" t="s">
        <v>138</v>
      </c>
      <c r="D11" s="321"/>
      <c r="E11" s="321"/>
      <c r="F11" s="321"/>
      <c r="G11" s="42"/>
    </row>
    <row r="12" spans="2:49" ht="15" customHeight="1" x14ac:dyDescent="0.25">
      <c r="B12" s="40"/>
      <c r="C12" s="322" t="s">
        <v>142</v>
      </c>
      <c r="D12" s="322"/>
      <c r="E12" s="322"/>
      <c r="F12" s="322"/>
      <c r="G12" s="42"/>
    </row>
    <row r="13" spans="2:49" ht="15" customHeight="1" x14ac:dyDescent="0.25">
      <c r="B13" s="40"/>
      <c r="C13" s="133"/>
      <c r="D13" s="133"/>
      <c r="E13" s="134"/>
      <c r="F13" s="135"/>
      <c r="G13" s="42"/>
    </row>
    <row r="14" spans="2:49" ht="41.25" customHeight="1" x14ac:dyDescent="0.3">
      <c r="B14" s="40"/>
      <c r="C14" s="314" t="s">
        <v>252</v>
      </c>
      <c r="D14" s="314"/>
      <c r="E14" s="314"/>
      <c r="F14" s="314"/>
      <c r="G14" s="52"/>
    </row>
    <row r="15" spans="2:49" ht="41.25" customHeight="1" thickBot="1" x14ac:dyDescent="0.35">
      <c r="B15" s="40"/>
      <c r="C15" s="258"/>
      <c r="D15" s="258"/>
      <c r="E15" s="258"/>
      <c r="F15" s="258"/>
      <c r="G15" s="52"/>
    </row>
    <row r="16" spans="2:49" ht="81" customHeight="1" thickBot="1" x14ac:dyDescent="0.3">
      <c r="B16" s="40"/>
      <c r="C16" s="53" t="s">
        <v>281</v>
      </c>
      <c r="D16" s="231">
        <f>D21+D22+D29+D30+D31+D32+D33+D36+D40+D41+D42+D43+D46+D50+D51+D52+D53+D54+D55+D57+D61+D62+D66+D87+D98+D99+D100+D103+D104+D105+D106+D56</f>
        <v>0</v>
      </c>
      <c r="E16" s="134"/>
      <c r="F16" s="136"/>
      <c r="G16" s="42"/>
    </row>
    <row r="17" spans="1:7" ht="45.75" customHeight="1" x14ac:dyDescent="0.25">
      <c r="B17" s="40"/>
      <c r="C17" s="137"/>
      <c r="D17" s="8"/>
      <c r="E17" s="134"/>
      <c r="F17" s="136"/>
      <c r="G17" s="42"/>
    </row>
    <row r="18" spans="1:7" ht="27" customHeight="1" thickBot="1" x14ac:dyDescent="0.3">
      <c r="B18" s="40"/>
      <c r="C18" s="138"/>
      <c r="D18" s="138"/>
      <c r="E18" s="139"/>
      <c r="F18" s="136"/>
      <c r="G18" s="42"/>
    </row>
    <row r="19" spans="1:7" ht="132" customHeight="1" x14ac:dyDescent="0.25">
      <c r="B19" s="140"/>
      <c r="C19" s="141" t="s">
        <v>72</v>
      </c>
      <c r="D19" s="142" t="s">
        <v>84</v>
      </c>
      <c r="E19" s="58" t="s">
        <v>62</v>
      </c>
      <c r="F19" s="136"/>
      <c r="G19" s="42"/>
    </row>
    <row r="20" spans="1:7" ht="60" customHeight="1" x14ac:dyDescent="0.25">
      <c r="A20" s="6"/>
      <c r="B20" s="40"/>
      <c r="C20" s="59" t="s">
        <v>143</v>
      </c>
      <c r="D20" s="60">
        <f>D21+D29+D30+D31+D32+D33+D22</f>
        <v>0</v>
      </c>
      <c r="E20" s="62"/>
      <c r="F20" s="132"/>
      <c r="G20" s="42"/>
    </row>
    <row r="21" spans="1:7" ht="60" customHeight="1" x14ac:dyDescent="0.25">
      <c r="A21" s="6"/>
      <c r="B21" s="40"/>
      <c r="C21" s="143" t="s">
        <v>144</v>
      </c>
      <c r="D21" s="220"/>
      <c r="E21" s="232"/>
      <c r="F21" s="132"/>
      <c r="G21" s="42"/>
    </row>
    <row r="22" spans="1:7" ht="60" customHeight="1" x14ac:dyDescent="0.25">
      <c r="B22" s="40"/>
      <c r="C22" s="145" t="s">
        <v>145</v>
      </c>
      <c r="D22" s="146">
        <f>D23</f>
        <v>0</v>
      </c>
      <c r="E22" s="62"/>
      <c r="F22" s="41"/>
      <c r="G22" s="42"/>
    </row>
    <row r="23" spans="1:7" ht="60" customHeight="1" x14ac:dyDescent="0.25">
      <c r="B23" s="40"/>
      <c r="C23" s="145" t="s">
        <v>146</v>
      </c>
      <c r="D23" s="146">
        <f>D24+D28</f>
        <v>0</v>
      </c>
      <c r="E23" s="62"/>
      <c r="F23" s="41"/>
      <c r="G23" s="42"/>
    </row>
    <row r="24" spans="1:7" ht="60" customHeight="1" x14ac:dyDescent="0.25">
      <c r="B24" s="40"/>
      <c r="C24" s="145" t="s">
        <v>147</v>
      </c>
      <c r="D24" s="146">
        <f>D25+D26+D27</f>
        <v>0</v>
      </c>
      <c r="E24" s="62"/>
      <c r="F24" s="41"/>
      <c r="G24" s="42"/>
    </row>
    <row r="25" spans="1:7" ht="60" customHeight="1" x14ac:dyDescent="0.25">
      <c r="B25" s="40"/>
      <c r="C25" s="143" t="s">
        <v>148</v>
      </c>
      <c r="D25" s="220"/>
      <c r="E25" s="144"/>
      <c r="F25" s="41"/>
      <c r="G25" s="42"/>
    </row>
    <row r="26" spans="1:7" ht="60" customHeight="1" x14ac:dyDescent="0.25">
      <c r="B26" s="40"/>
      <c r="C26" s="143" t="s">
        <v>149</v>
      </c>
      <c r="D26" s="220"/>
      <c r="E26" s="144"/>
      <c r="F26" s="41"/>
      <c r="G26" s="42"/>
    </row>
    <row r="27" spans="1:7" ht="60" customHeight="1" x14ac:dyDescent="0.25">
      <c r="B27" s="40"/>
      <c r="C27" s="143" t="s">
        <v>150</v>
      </c>
      <c r="D27" s="220"/>
      <c r="E27" s="144"/>
      <c r="F27" s="41"/>
      <c r="G27" s="42"/>
    </row>
    <row r="28" spans="1:7" ht="60" customHeight="1" x14ac:dyDescent="0.25">
      <c r="B28" s="40"/>
      <c r="C28" s="143" t="s">
        <v>250</v>
      </c>
      <c r="D28" s="220"/>
      <c r="E28" s="144"/>
      <c r="F28" s="41"/>
      <c r="G28" s="42"/>
    </row>
    <row r="29" spans="1:7" ht="60" customHeight="1" x14ac:dyDescent="0.25">
      <c r="B29" s="40"/>
      <c r="C29" s="143" t="s">
        <v>151</v>
      </c>
      <c r="D29" s="220"/>
      <c r="E29" s="144"/>
      <c r="F29" s="41"/>
      <c r="G29" s="42"/>
    </row>
    <row r="30" spans="1:7" ht="60" customHeight="1" x14ac:dyDescent="0.25">
      <c r="B30" s="40"/>
      <c r="C30" s="143" t="s">
        <v>152</v>
      </c>
      <c r="D30" s="220"/>
      <c r="E30" s="144"/>
      <c r="F30" s="41"/>
      <c r="G30" s="42"/>
    </row>
    <row r="31" spans="1:7" ht="60" customHeight="1" x14ac:dyDescent="0.25">
      <c r="B31" s="40"/>
      <c r="C31" s="143" t="s">
        <v>153</v>
      </c>
      <c r="D31" s="220"/>
      <c r="E31" s="144"/>
      <c r="F31" s="41"/>
      <c r="G31" s="42"/>
    </row>
    <row r="32" spans="1:7" ht="60" customHeight="1" x14ac:dyDescent="0.25">
      <c r="B32" s="40"/>
      <c r="C32" s="143" t="s">
        <v>154</v>
      </c>
      <c r="D32" s="220"/>
      <c r="E32" s="144"/>
      <c r="F32" s="41"/>
      <c r="G32" s="42"/>
    </row>
    <row r="33" spans="2:7" ht="60" customHeight="1" thickBot="1" x14ac:dyDescent="0.3">
      <c r="B33" s="40"/>
      <c r="C33" s="154" t="s">
        <v>302</v>
      </c>
      <c r="D33" s="220"/>
      <c r="E33" s="144"/>
      <c r="F33" s="41"/>
      <c r="G33" s="42"/>
    </row>
    <row r="34" spans="2:7" ht="31.5" customHeight="1" thickBot="1" x14ac:dyDescent="0.3">
      <c r="B34" s="40"/>
      <c r="C34" s="147"/>
      <c r="D34" s="147"/>
      <c r="E34" s="147"/>
      <c r="F34" s="41"/>
      <c r="G34" s="42"/>
    </row>
    <row r="35" spans="2:7" ht="135" customHeight="1" x14ac:dyDescent="0.25">
      <c r="B35" s="40"/>
      <c r="C35" s="141" t="s">
        <v>72</v>
      </c>
      <c r="D35" s="142" t="s">
        <v>84</v>
      </c>
      <c r="E35" s="58" t="s">
        <v>62</v>
      </c>
      <c r="F35" s="41"/>
      <c r="G35" s="42"/>
    </row>
    <row r="36" spans="2:7" ht="60" customHeight="1" thickBot="1" x14ac:dyDescent="0.3">
      <c r="B36" s="40"/>
      <c r="C36" s="148" t="s">
        <v>155</v>
      </c>
      <c r="D36" s="149"/>
      <c r="E36" s="150"/>
      <c r="F36" s="41"/>
      <c r="G36" s="42"/>
    </row>
    <row r="37" spans="2:7" ht="41.25" customHeight="1" thickBot="1" x14ac:dyDescent="0.3">
      <c r="B37" s="40"/>
      <c r="C37" s="151"/>
      <c r="D37" s="152"/>
      <c r="E37" s="147"/>
      <c r="F37" s="41"/>
      <c r="G37" s="42"/>
    </row>
    <row r="38" spans="2:7" ht="127.5" customHeight="1" x14ac:dyDescent="0.25">
      <c r="B38" s="40"/>
      <c r="C38" s="141" t="s">
        <v>72</v>
      </c>
      <c r="D38" s="142" t="s">
        <v>84</v>
      </c>
      <c r="E38" s="58" t="s">
        <v>62</v>
      </c>
      <c r="F38" s="41"/>
      <c r="G38" s="42"/>
    </row>
    <row r="39" spans="2:7" ht="60" customHeight="1" x14ac:dyDescent="0.25">
      <c r="B39" s="40"/>
      <c r="C39" s="59" t="s">
        <v>156</v>
      </c>
      <c r="D39" s="60">
        <f>SUM(D40:D43)</f>
        <v>0</v>
      </c>
      <c r="E39" s="62"/>
      <c r="F39" s="41"/>
      <c r="G39" s="42"/>
    </row>
    <row r="40" spans="2:7" ht="60" customHeight="1" x14ac:dyDescent="0.25">
      <c r="B40" s="40"/>
      <c r="C40" s="143" t="s">
        <v>157</v>
      </c>
      <c r="D40" s="220"/>
      <c r="E40" s="144"/>
      <c r="F40" s="41"/>
      <c r="G40" s="42"/>
    </row>
    <row r="41" spans="2:7" ht="60" customHeight="1" x14ac:dyDescent="0.25">
      <c r="B41" s="40"/>
      <c r="C41" s="143" t="s">
        <v>158</v>
      </c>
      <c r="D41" s="220"/>
      <c r="E41" s="144"/>
      <c r="F41" s="41"/>
      <c r="G41" s="42"/>
    </row>
    <row r="42" spans="2:7" ht="60" customHeight="1" x14ac:dyDescent="0.25">
      <c r="B42" s="40"/>
      <c r="C42" s="143" t="s">
        <v>159</v>
      </c>
      <c r="D42" s="220"/>
      <c r="E42" s="144"/>
      <c r="F42" s="41"/>
      <c r="G42" s="42"/>
    </row>
    <row r="43" spans="2:7" ht="60" customHeight="1" thickBot="1" x14ac:dyDescent="0.3">
      <c r="B43" s="40"/>
      <c r="C43" s="143" t="s">
        <v>160</v>
      </c>
      <c r="D43" s="220"/>
      <c r="E43" s="144"/>
      <c r="F43" s="41"/>
      <c r="G43" s="42"/>
    </row>
    <row r="44" spans="2:7" ht="44.25" customHeight="1" thickBot="1" x14ac:dyDescent="0.3">
      <c r="B44" s="40"/>
      <c r="C44" s="151"/>
      <c r="D44" s="152"/>
      <c r="E44" s="147"/>
      <c r="F44" s="41"/>
      <c r="G44" s="42"/>
    </row>
    <row r="45" spans="2:7" ht="137.25" customHeight="1" x14ac:dyDescent="0.25">
      <c r="B45" s="40"/>
      <c r="C45" s="141" t="s">
        <v>72</v>
      </c>
      <c r="D45" s="142" t="s">
        <v>84</v>
      </c>
      <c r="E45" s="58" t="s">
        <v>62</v>
      </c>
      <c r="F45" s="41"/>
      <c r="G45" s="42"/>
    </row>
    <row r="46" spans="2:7" ht="60" customHeight="1" thickBot="1" x14ac:dyDescent="0.3">
      <c r="B46" s="40"/>
      <c r="C46" s="148" t="s">
        <v>161</v>
      </c>
      <c r="D46" s="149"/>
      <c r="E46" s="153"/>
      <c r="F46" s="41"/>
      <c r="G46" s="42"/>
    </row>
    <row r="47" spans="2:7" ht="25.5" customHeight="1" thickBot="1" x14ac:dyDescent="0.3">
      <c r="B47" s="40"/>
      <c r="C47" s="151"/>
      <c r="D47" s="152"/>
      <c r="E47" s="147"/>
      <c r="F47" s="41"/>
      <c r="G47" s="42"/>
    </row>
    <row r="48" spans="2:7" ht="126.75" customHeight="1" x14ac:dyDescent="0.25">
      <c r="B48" s="40"/>
      <c r="C48" s="141" t="s">
        <v>72</v>
      </c>
      <c r="D48" s="142" t="s">
        <v>84</v>
      </c>
      <c r="E48" s="58" t="s">
        <v>62</v>
      </c>
      <c r="F48" s="41"/>
      <c r="G48" s="42"/>
    </row>
    <row r="49" spans="2:7" ht="60" customHeight="1" x14ac:dyDescent="0.25">
      <c r="B49" s="40"/>
      <c r="C49" s="59" t="s">
        <v>162</v>
      </c>
      <c r="D49" s="60">
        <f>SUM(D50:D57)</f>
        <v>0</v>
      </c>
      <c r="E49" s="62"/>
      <c r="F49" s="41"/>
      <c r="G49" s="42"/>
    </row>
    <row r="50" spans="2:7" ht="60" customHeight="1" x14ac:dyDescent="0.25">
      <c r="B50" s="40"/>
      <c r="C50" s="143" t="s">
        <v>110</v>
      </c>
      <c r="D50" s="220"/>
      <c r="E50" s="144"/>
      <c r="F50" s="41"/>
      <c r="G50" s="42"/>
    </row>
    <row r="51" spans="2:7" ht="60" customHeight="1" x14ac:dyDescent="0.25">
      <c r="B51" s="40"/>
      <c r="C51" s="143" t="s">
        <v>163</v>
      </c>
      <c r="D51" s="220"/>
      <c r="E51" s="144"/>
      <c r="F51" s="41"/>
      <c r="G51" s="42"/>
    </row>
    <row r="52" spans="2:7" ht="60" customHeight="1" x14ac:dyDescent="0.25">
      <c r="B52" s="40"/>
      <c r="C52" s="143" t="s">
        <v>164</v>
      </c>
      <c r="D52" s="220"/>
      <c r="E52" s="144"/>
      <c r="F52" s="41"/>
      <c r="G52" s="42"/>
    </row>
    <row r="53" spans="2:7" ht="60" customHeight="1" x14ac:dyDescent="0.25">
      <c r="B53" s="40"/>
      <c r="C53" s="154" t="s">
        <v>165</v>
      </c>
      <c r="D53" s="220"/>
      <c r="E53" s="144"/>
      <c r="F53" s="41"/>
      <c r="G53" s="42"/>
    </row>
    <row r="54" spans="2:7" ht="60" customHeight="1" x14ac:dyDescent="0.25">
      <c r="B54" s="40"/>
      <c r="C54" s="154" t="s">
        <v>166</v>
      </c>
      <c r="D54" s="220"/>
      <c r="E54" s="144"/>
      <c r="F54" s="41"/>
      <c r="G54" s="42"/>
    </row>
    <row r="55" spans="2:7" ht="60" customHeight="1" x14ac:dyDescent="0.25">
      <c r="B55" s="40"/>
      <c r="C55" s="154" t="s">
        <v>167</v>
      </c>
      <c r="D55" s="220"/>
      <c r="E55" s="144"/>
      <c r="F55" s="41"/>
      <c r="G55" s="42"/>
    </row>
    <row r="56" spans="2:7" ht="60" customHeight="1" x14ac:dyDescent="0.25">
      <c r="B56" s="40"/>
      <c r="C56" s="154" t="s">
        <v>168</v>
      </c>
      <c r="D56" s="220"/>
      <c r="E56" s="144"/>
      <c r="F56" s="41"/>
      <c r="G56" s="42"/>
    </row>
    <row r="57" spans="2:7" ht="60" customHeight="1" thickBot="1" x14ac:dyDescent="0.3">
      <c r="B57" s="40"/>
      <c r="C57" s="297" t="s">
        <v>301</v>
      </c>
      <c r="D57" s="220"/>
      <c r="E57" s="248"/>
      <c r="F57" s="41"/>
      <c r="G57" s="42"/>
    </row>
    <row r="58" spans="2:7" ht="24" customHeight="1" thickBot="1" x14ac:dyDescent="0.3">
      <c r="B58" s="40"/>
      <c r="C58" s="151"/>
      <c r="D58" s="152"/>
      <c r="E58" s="155"/>
      <c r="F58" s="41"/>
      <c r="G58" s="42"/>
    </row>
    <row r="59" spans="2:7" ht="122.25" customHeight="1" x14ac:dyDescent="0.25">
      <c r="B59" s="40"/>
      <c r="C59" s="141" t="s">
        <v>72</v>
      </c>
      <c r="D59" s="142" t="s">
        <v>84</v>
      </c>
      <c r="E59" s="58" t="s">
        <v>62</v>
      </c>
      <c r="F59" s="41"/>
      <c r="G59" s="42"/>
    </row>
    <row r="60" spans="2:7" ht="60" customHeight="1" x14ac:dyDescent="0.25">
      <c r="B60" s="40"/>
      <c r="C60" s="59" t="s">
        <v>169</v>
      </c>
      <c r="D60" s="60">
        <f>D61+D62</f>
        <v>0</v>
      </c>
      <c r="E60" s="62"/>
      <c r="F60" s="41"/>
      <c r="G60" s="42"/>
    </row>
    <row r="61" spans="2:7" ht="60" customHeight="1" x14ac:dyDescent="0.25">
      <c r="B61" s="40"/>
      <c r="C61" s="143" t="s">
        <v>170</v>
      </c>
      <c r="D61" s="156"/>
      <c r="E61" s="249"/>
      <c r="F61" s="41"/>
      <c r="G61" s="42"/>
    </row>
    <row r="62" spans="2:7" ht="60" customHeight="1" thickBot="1" x14ac:dyDescent="0.3">
      <c r="B62" s="40"/>
      <c r="C62" s="298" t="s">
        <v>300</v>
      </c>
      <c r="D62" s="157"/>
      <c r="E62" s="158"/>
      <c r="F62" s="41"/>
      <c r="G62" s="42"/>
    </row>
    <row r="63" spans="2:7" ht="39" customHeight="1" thickBot="1" x14ac:dyDescent="0.3">
      <c r="B63" s="40"/>
      <c r="C63" s="159"/>
      <c r="D63" s="160"/>
      <c r="E63" s="161"/>
      <c r="F63" s="41"/>
      <c r="G63" s="42"/>
    </row>
    <row r="64" spans="2:7" ht="115.5" customHeight="1" x14ac:dyDescent="0.25">
      <c r="B64" s="40"/>
      <c r="C64" s="141" t="s">
        <v>72</v>
      </c>
      <c r="D64" s="142" t="s">
        <v>84</v>
      </c>
      <c r="E64" s="58" t="s">
        <v>62</v>
      </c>
      <c r="F64" s="41"/>
      <c r="G64" s="42"/>
    </row>
    <row r="65" spans="2:7" ht="60" customHeight="1" x14ac:dyDescent="0.25">
      <c r="B65" s="40"/>
      <c r="C65" s="59" t="s">
        <v>171</v>
      </c>
      <c r="D65" s="60">
        <f>D66+D87+D98+D99+D100</f>
        <v>0</v>
      </c>
      <c r="E65" s="62"/>
      <c r="F65" s="41"/>
      <c r="G65" s="42"/>
    </row>
    <row r="66" spans="2:7" ht="60" customHeight="1" x14ac:dyDescent="0.25">
      <c r="B66" s="40"/>
      <c r="C66" s="162" t="s">
        <v>172</v>
      </c>
      <c r="D66" s="146">
        <f>D67+D70+D71+D72</f>
        <v>0</v>
      </c>
      <c r="E66" s="62"/>
      <c r="F66" s="41"/>
      <c r="G66" s="42"/>
    </row>
    <row r="67" spans="2:7" ht="60" customHeight="1" x14ac:dyDescent="0.25">
      <c r="B67" s="40"/>
      <c r="C67" s="163" t="s">
        <v>173</v>
      </c>
      <c r="D67" s="146">
        <f>+D69+D68</f>
        <v>0</v>
      </c>
      <c r="E67" s="62"/>
      <c r="F67" s="41"/>
      <c r="G67" s="42"/>
    </row>
    <row r="68" spans="2:7" ht="74.25" customHeight="1" x14ac:dyDescent="0.25">
      <c r="B68" s="40"/>
      <c r="C68" s="154" t="s">
        <v>174</v>
      </c>
      <c r="D68" s="220"/>
      <c r="E68" s="247"/>
      <c r="F68" s="41"/>
      <c r="G68" s="42"/>
    </row>
    <row r="69" spans="2:7" ht="60" customHeight="1" x14ac:dyDescent="0.25">
      <c r="B69" s="40"/>
      <c r="C69" s="143" t="s">
        <v>175</v>
      </c>
      <c r="D69" s="220"/>
      <c r="E69" s="164"/>
      <c r="F69" s="41"/>
      <c r="G69" s="42"/>
    </row>
    <row r="70" spans="2:7" ht="60" customHeight="1" x14ac:dyDescent="0.25">
      <c r="B70" s="40"/>
      <c r="C70" s="154" t="s">
        <v>176</v>
      </c>
      <c r="D70" s="220"/>
      <c r="E70" s="247"/>
      <c r="F70" s="41"/>
      <c r="G70" s="42"/>
    </row>
    <row r="71" spans="2:7" ht="60" customHeight="1" x14ac:dyDescent="0.25">
      <c r="B71" s="40"/>
      <c r="C71" s="143" t="s">
        <v>177</v>
      </c>
      <c r="D71" s="220"/>
      <c r="E71" s="144"/>
      <c r="F71" s="41"/>
      <c r="G71" s="42"/>
    </row>
    <row r="72" spans="2:7" ht="60" customHeight="1" x14ac:dyDescent="0.25">
      <c r="B72" s="40"/>
      <c r="C72" s="59" t="s">
        <v>178</v>
      </c>
      <c r="D72" s="60">
        <f>D73+D74+D75+D76+D77+D78+D79+D80+D81+D82+D83+D84+D85+D86</f>
        <v>0</v>
      </c>
      <c r="E72" s="62"/>
      <c r="F72" s="41"/>
      <c r="G72" s="42"/>
    </row>
    <row r="73" spans="2:7" ht="60" customHeight="1" x14ac:dyDescent="0.25">
      <c r="B73" s="40"/>
      <c r="C73" s="165" t="s">
        <v>179</v>
      </c>
      <c r="D73" s="220"/>
      <c r="E73" s="144"/>
      <c r="F73" s="41"/>
      <c r="G73" s="42"/>
    </row>
    <row r="74" spans="2:7" ht="60" customHeight="1" x14ac:dyDescent="0.25">
      <c r="B74" s="40"/>
      <c r="C74" s="165" t="s">
        <v>180</v>
      </c>
      <c r="D74" s="220"/>
      <c r="E74" s="144"/>
      <c r="F74" s="41"/>
      <c r="G74" s="42"/>
    </row>
    <row r="75" spans="2:7" ht="60" customHeight="1" x14ac:dyDescent="0.25">
      <c r="B75" s="40"/>
      <c r="C75" s="165" t="s">
        <v>181</v>
      </c>
      <c r="D75" s="220"/>
      <c r="E75" s="144"/>
      <c r="F75" s="41"/>
      <c r="G75" s="42"/>
    </row>
    <row r="76" spans="2:7" ht="60" customHeight="1" x14ac:dyDescent="0.25">
      <c r="B76" s="40"/>
      <c r="C76" s="165" t="s">
        <v>182</v>
      </c>
      <c r="D76" s="220"/>
      <c r="E76" s="144"/>
      <c r="F76" s="41"/>
      <c r="G76" s="42"/>
    </row>
    <row r="77" spans="2:7" ht="60" customHeight="1" x14ac:dyDescent="0.25">
      <c r="B77" s="40"/>
      <c r="C77" s="165" t="s">
        <v>183</v>
      </c>
      <c r="D77" s="220"/>
      <c r="E77" s="144"/>
      <c r="F77" s="41"/>
      <c r="G77" s="42"/>
    </row>
    <row r="78" spans="2:7" ht="60" customHeight="1" x14ac:dyDescent="0.25">
      <c r="B78" s="40"/>
      <c r="C78" s="165" t="s">
        <v>184</v>
      </c>
      <c r="D78" s="220"/>
      <c r="E78" s="144"/>
      <c r="F78" s="41"/>
      <c r="G78" s="42"/>
    </row>
    <row r="79" spans="2:7" ht="60" customHeight="1" x14ac:dyDescent="0.25">
      <c r="B79" s="40"/>
      <c r="C79" s="165" t="s">
        <v>185</v>
      </c>
      <c r="D79" s="220"/>
      <c r="E79" s="144"/>
      <c r="F79" s="41"/>
      <c r="G79" s="42"/>
    </row>
    <row r="80" spans="2:7" ht="60" customHeight="1" x14ac:dyDescent="0.25">
      <c r="B80" s="40"/>
      <c r="C80" s="165" t="s">
        <v>186</v>
      </c>
      <c r="D80" s="220"/>
      <c r="E80" s="144"/>
      <c r="F80" s="41"/>
      <c r="G80" s="42"/>
    </row>
    <row r="81" spans="2:7" ht="60" customHeight="1" x14ac:dyDescent="0.25">
      <c r="B81" s="40"/>
      <c r="C81" s="165" t="s">
        <v>187</v>
      </c>
      <c r="D81" s="220"/>
      <c r="E81" s="144"/>
      <c r="F81" s="41"/>
      <c r="G81" s="42"/>
    </row>
    <row r="82" spans="2:7" ht="60" customHeight="1" x14ac:dyDescent="0.25">
      <c r="B82" s="40"/>
      <c r="C82" s="165" t="s">
        <v>188</v>
      </c>
      <c r="D82" s="220"/>
      <c r="E82" s="144"/>
      <c r="F82" s="41"/>
      <c r="G82" s="42"/>
    </row>
    <row r="83" spans="2:7" ht="60" customHeight="1" x14ac:dyDescent="0.25">
      <c r="B83" s="40"/>
      <c r="C83" s="165" t="s">
        <v>189</v>
      </c>
      <c r="D83" s="220"/>
      <c r="E83" s="144"/>
      <c r="F83" s="41"/>
      <c r="G83" s="42"/>
    </row>
    <row r="84" spans="2:7" ht="60" customHeight="1" x14ac:dyDescent="0.25">
      <c r="B84" s="40"/>
      <c r="C84" s="165" t="s">
        <v>190</v>
      </c>
      <c r="D84" s="220"/>
      <c r="E84" s="144"/>
      <c r="F84" s="41"/>
      <c r="G84" s="42"/>
    </row>
    <row r="85" spans="2:7" ht="60" customHeight="1" x14ac:dyDescent="0.25">
      <c r="B85" s="40"/>
      <c r="C85" s="165" t="s">
        <v>191</v>
      </c>
      <c r="D85" s="220"/>
      <c r="E85" s="144"/>
      <c r="F85" s="41"/>
      <c r="G85" s="42"/>
    </row>
    <row r="86" spans="2:7" ht="60" customHeight="1" x14ac:dyDescent="0.25">
      <c r="B86" s="40"/>
      <c r="C86" s="165" t="s">
        <v>192</v>
      </c>
      <c r="D86" s="220"/>
      <c r="E86" s="164"/>
      <c r="F86" s="41"/>
      <c r="G86" s="42"/>
    </row>
    <row r="87" spans="2:7" ht="60" customHeight="1" x14ac:dyDescent="0.25">
      <c r="B87" s="40"/>
      <c r="C87" s="162" t="s">
        <v>193</v>
      </c>
      <c r="D87" s="146">
        <f>D88+D93</f>
        <v>0</v>
      </c>
      <c r="E87" s="62"/>
      <c r="F87" s="41"/>
      <c r="G87" s="42"/>
    </row>
    <row r="88" spans="2:7" ht="60" customHeight="1" x14ac:dyDescent="0.25">
      <c r="B88" s="40"/>
      <c r="C88" s="163" t="s">
        <v>194</v>
      </c>
      <c r="D88" s="146">
        <f>D89+D90+D91+D92</f>
        <v>0</v>
      </c>
      <c r="E88" s="62"/>
      <c r="F88" s="41"/>
      <c r="G88" s="42"/>
    </row>
    <row r="89" spans="2:7" ht="60" customHeight="1" x14ac:dyDescent="0.25">
      <c r="B89" s="40"/>
      <c r="C89" s="154" t="s">
        <v>195</v>
      </c>
      <c r="D89" s="220"/>
      <c r="E89" s="166"/>
      <c r="F89" s="41"/>
      <c r="G89" s="42"/>
    </row>
    <row r="90" spans="2:7" ht="77.25" customHeight="1" x14ac:dyDescent="0.25">
      <c r="B90" s="40"/>
      <c r="C90" s="154" t="s">
        <v>196</v>
      </c>
      <c r="D90" s="220"/>
      <c r="E90" s="247"/>
      <c r="F90" s="41"/>
      <c r="G90" s="42"/>
    </row>
    <row r="91" spans="2:7" ht="60" customHeight="1" x14ac:dyDescent="0.25">
      <c r="B91" s="40"/>
      <c r="C91" s="154" t="s">
        <v>197</v>
      </c>
      <c r="D91" s="220"/>
      <c r="E91" s="166"/>
      <c r="F91" s="41"/>
      <c r="G91" s="42"/>
    </row>
    <row r="92" spans="2:7" ht="60" customHeight="1" x14ac:dyDescent="0.25">
      <c r="B92" s="40"/>
      <c r="C92" s="154" t="s">
        <v>198</v>
      </c>
      <c r="D92" s="220"/>
      <c r="E92" s="166"/>
      <c r="F92" s="41"/>
      <c r="G92" s="42"/>
    </row>
    <row r="93" spans="2:7" ht="60" customHeight="1" x14ac:dyDescent="0.25">
      <c r="B93" s="40"/>
      <c r="C93" s="163" t="s">
        <v>199</v>
      </c>
      <c r="D93" s="146">
        <f>D94+D95+D96+D97</f>
        <v>0</v>
      </c>
      <c r="E93" s="62"/>
      <c r="F93" s="41"/>
      <c r="G93" s="42"/>
    </row>
    <row r="94" spans="2:7" ht="60" customHeight="1" x14ac:dyDescent="0.25">
      <c r="B94" s="40"/>
      <c r="C94" s="143" t="s">
        <v>200</v>
      </c>
      <c r="D94" s="220"/>
      <c r="E94" s="166"/>
      <c r="F94" s="41"/>
      <c r="G94" s="42"/>
    </row>
    <row r="95" spans="2:7" ht="60" customHeight="1" x14ac:dyDescent="0.25">
      <c r="B95" s="40"/>
      <c r="C95" s="154" t="s">
        <v>201</v>
      </c>
      <c r="D95" s="220"/>
      <c r="E95" s="166"/>
      <c r="F95" s="41"/>
      <c r="G95" s="42"/>
    </row>
    <row r="96" spans="2:7" ht="60" customHeight="1" x14ac:dyDescent="0.25">
      <c r="B96" s="40"/>
      <c r="C96" s="154" t="s">
        <v>202</v>
      </c>
      <c r="D96" s="220"/>
      <c r="E96" s="166"/>
      <c r="F96" s="41"/>
      <c r="G96" s="42"/>
    </row>
    <row r="97" spans="2:7" ht="60" customHeight="1" x14ac:dyDescent="0.25">
      <c r="B97" s="40"/>
      <c r="C97" s="154" t="s">
        <v>203</v>
      </c>
      <c r="D97" s="220"/>
      <c r="E97" s="166"/>
      <c r="F97" s="41"/>
      <c r="G97" s="42"/>
    </row>
    <row r="98" spans="2:7" ht="60" customHeight="1" x14ac:dyDescent="0.25">
      <c r="B98" s="40"/>
      <c r="C98" s="143" t="s">
        <v>204</v>
      </c>
      <c r="D98" s="220"/>
      <c r="E98" s="144"/>
      <c r="F98" s="41"/>
      <c r="G98" s="42"/>
    </row>
    <row r="99" spans="2:7" ht="60" customHeight="1" x14ac:dyDescent="0.25">
      <c r="B99" s="40"/>
      <c r="C99" s="167" t="s">
        <v>205</v>
      </c>
      <c r="D99" s="220"/>
      <c r="E99" s="168"/>
      <c r="F99" s="41"/>
      <c r="G99" s="42"/>
    </row>
    <row r="100" spans="2:7" ht="60" customHeight="1" thickBot="1" x14ac:dyDescent="0.3">
      <c r="B100" s="40"/>
      <c r="C100" s="297" t="s">
        <v>299</v>
      </c>
      <c r="D100" s="112"/>
      <c r="E100" s="248"/>
      <c r="F100" s="41"/>
      <c r="G100" s="42"/>
    </row>
    <row r="101" spans="2:7" ht="26.25" customHeight="1" thickBot="1" x14ac:dyDescent="0.3">
      <c r="B101" s="40"/>
      <c r="C101" s="169"/>
      <c r="D101" s="170"/>
      <c r="E101" s="161"/>
      <c r="F101" s="41"/>
      <c r="G101" s="42"/>
    </row>
    <row r="102" spans="2:7" ht="138.75" customHeight="1" x14ac:dyDescent="0.25">
      <c r="B102" s="40"/>
      <c r="C102" s="141" t="s">
        <v>72</v>
      </c>
      <c r="D102" s="142" t="s">
        <v>84</v>
      </c>
      <c r="E102" s="58" t="s">
        <v>62</v>
      </c>
      <c r="F102" s="41"/>
      <c r="G102" s="42"/>
    </row>
    <row r="103" spans="2:7" ht="60" customHeight="1" x14ac:dyDescent="0.25">
      <c r="B103" s="40"/>
      <c r="C103" s="154" t="s">
        <v>206</v>
      </c>
      <c r="D103" s="171"/>
      <c r="E103" s="172"/>
      <c r="F103" s="41"/>
      <c r="G103" s="42"/>
    </row>
    <row r="104" spans="2:7" ht="60" customHeight="1" x14ac:dyDescent="0.25">
      <c r="B104" s="40"/>
      <c r="C104" s="154" t="s">
        <v>207</v>
      </c>
      <c r="D104" s="171"/>
      <c r="E104" s="172"/>
      <c r="F104" s="41"/>
      <c r="G104" s="42"/>
    </row>
    <row r="105" spans="2:7" ht="60" customHeight="1" x14ac:dyDescent="0.25">
      <c r="B105" s="40"/>
      <c r="C105" s="154" t="s">
        <v>208</v>
      </c>
      <c r="D105" s="171"/>
      <c r="E105" s="172"/>
      <c r="F105" s="41"/>
      <c r="G105" s="42"/>
    </row>
    <row r="106" spans="2:7" ht="60" customHeight="1" thickBot="1" x14ac:dyDescent="0.3">
      <c r="B106" s="40"/>
      <c r="C106" s="173" t="s">
        <v>209</v>
      </c>
      <c r="D106" s="174"/>
      <c r="E106" s="175"/>
      <c r="F106" s="41"/>
      <c r="G106" s="42"/>
    </row>
    <row r="107" spans="2:7" ht="20.25" customHeight="1" x14ac:dyDescent="0.25">
      <c r="B107" s="40"/>
      <c r="C107" s="137"/>
      <c r="D107" s="137"/>
      <c r="E107" s="41"/>
      <c r="F107" s="41"/>
      <c r="G107" s="42"/>
    </row>
    <row r="108" spans="2:7" ht="84" customHeight="1" x14ac:dyDescent="0.35">
      <c r="B108" s="40"/>
      <c r="C108" s="319" t="s">
        <v>210</v>
      </c>
      <c r="D108" s="319"/>
      <c r="E108" s="319"/>
      <c r="F108" s="319"/>
      <c r="G108" s="42"/>
    </row>
    <row r="109" spans="2:7" ht="60.95" customHeight="1" x14ac:dyDescent="0.35">
      <c r="B109" s="40"/>
      <c r="C109" s="313" t="s">
        <v>277</v>
      </c>
      <c r="D109" s="313"/>
      <c r="E109" s="313"/>
      <c r="F109" s="41"/>
      <c r="G109" s="42"/>
    </row>
    <row r="110" spans="2:7" ht="39.75" customHeight="1" x14ac:dyDescent="0.35">
      <c r="B110" s="40"/>
      <c r="C110" s="176"/>
      <c r="D110" s="176"/>
      <c r="E110" s="176"/>
      <c r="F110" s="41"/>
      <c r="G110" s="42"/>
    </row>
    <row r="111" spans="2:7" ht="35.25" customHeight="1" x14ac:dyDescent="0.25">
      <c r="B111" s="40"/>
      <c r="C111" s="41"/>
      <c r="D111" s="41"/>
      <c r="E111" s="41"/>
      <c r="F111" s="41"/>
      <c r="G111" s="42"/>
    </row>
    <row r="112" spans="2:7" ht="35.25" customHeight="1" thickBot="1" x14ac:dyDescent="0.3">
      <c r="B112" s="128"/>
      <c r="C112" s="129"/>
      <c r="D112" s="129"/>
      <c r="E112" s="129"/>
      <c r="F112" s="129"/>
      <c r="G112" s="177"/>
    </row>
    <row r="113" spans="7:7" ht="30" customHeight="1" thickTop="1" x14ac:dyDescent="0.25">
      <c r="G113" s="178"/>
    </row>
    <row r="114" spans="7:7" ht="30" customHeight="1" x14ac:dyDescent="0.25"/>
    <row r="115" spans="7:7" ht="60.95" customHeight="1" x14ac:dyDescent="0.25"/>
    <row r="116" spans="7:7" ht="29.25" customHeight="1" x14ac:dyDescent="0.25"/>
    <row r="117" spans="7:7" ht="30" customHeight="1" x14ac:dyDescent="0.25"/>
    <row r="118" spans="7:7" ht="30" customHeight="1" x14ac:dyDescent="0.25"/>
    <row r="119" spans="7:7" ht="31.5" customHeight="1" x14ac:dyDescent="0.25"/>
    <row r="120" spans="7:7" ht="33" customHeight="1" x14ac:dyDescent="0.25"/>
    <row r="121" spans="7:7" ht="35.25" customHeight="1" x14ac:dyDescent="0.25"/>
    <row r="122" spans="7:7" ht="24.75" customHeight="1" x14ac:dyDescent="0.25"/>
    <row r="123" spans="7:7" ht="19.5" customHeight="1" x14ac:dyDescent="0.25"/>
    <row r="124" spans="7:7" ht="19.5" customHeight="1" x14ac:dyDescent="0.25"/>
    <row r="125" spans="7:7" ht="25.5" customHeight="1" x14ac:dyDescent="0.25"/>
    <row r="126" spans="7:7" ht="25.5" customHeight="1" x14ac:dyDescent="0.25"/>
    <row r="127" spans="7:7" ht="24" customHeight="1" x14ac:dyDescent="0.25"/>
    <row r="128" spans="7:7" ht="24" customHeight="1" x14ac:dyDescent="0.25"/>
    <row r="129" ht="19.5" customHeight="1" x14ac:dyDescent="0.25"/>
    <row r="130" ht="19.5" customHeight="1" x14ac:dyDescent="0.25"/>
    <row r="131" ht="25.5" customHeight="1" x14ac:dyDescent="0.25"/>
    <row r="132" ht="25.5" customHeight="1" x14ac:dyDescent="0.25"/>
    <row r="133" ht="31.5" customHeight="1" x14ac:dyDescent="0.25"/>
    <row r="134" ht="31.5" customHeight="1" x14ac:dyDescent="0.25"/>
    <row r="135" ht="28.5" customHeight="1" x14ac:dyDescent="0.25"/>
    <row r="136" ht="22.5" customHeight="1" x14ac:dyDescent="0.25"/>
    <row r="137" ht="26.25" customHeight="1" x14ac:dyDescent="0.25"/>
    <row r="138" ht="26.25" customHeight="1" x14ac:dyDescent="0.25"/>
    <row r="139" ht="21.75" customHeight="1" x14ac:dyDescent="0.25"/>
    <row r="141" ht="33" customHeight="1" x14ac:dyDescent="0.25"/>
    <row r="142" ht="33" customHeight="1" x14ac:dyDescent="0.25"/>
    <row r="143" ht="26.25" customHeight="1" x14ac:dyDescent="0.25"/>
    <row r="145" ht="26.25" customHeight="1" x14ac:dyDescent="0.25"/>
    <row r="147" ht="33" customHeight="1" x14ac:dyDescent="0.25"/>
    <row r="149" ht="26.25" customHeight="1" x14ac:dyDescent="0.25"/>
    <row r="150" ht="13.5" customHeight="1" x14ac:dyDescent="0.25"/>
    <row r="151" ht="32.25" customHeight="1" x14ac:dyDescent="0.25"/>
    <row r="152" ht="15" customHeight="1" x14ac:dyDescent="0.25"/>
    <row r="153" ht="47.25" customHeight="1" x14ac:dyDescent="0.25"/>
    <row r="154" ht="26.25" customHeight="1" x14ac:dyDescent="0.25"/>
    <row r="155" ht="59.25" customHeight="1" x14ac:dyDescent="0.25"/>
    <row r="156" ht="24" customHeight="1" x14ac:dyDescent="0.25"/>
    <row r="157" ht="36" customHeight="1" x14ac:dyDescent="0.25"/>
    <row r="158" ht="23.25" customHeight="1" x14ac:dyDescent="0.25"/>
    <row r="159" ht="60.95" customHeight="1" x14ac:dyDescent="0.25"/>
    <row r="160" ht="21" customHeight="1" x14ac:dyDescent="0.25"/>
    <row r="161" ht="28.5" customHeight="1" x14ac:dyDescent="0.25"/>
    <row r="162" ht="28.5" customHeight="1" x14ac:dyDescent="0.25"/>
    <row r="163" ht="29.25" customHeight="1" x14ac:dyDescent="0.25"/>
    <row r="164" ht="29.25" customHeight="1" x14ac:dyDescent="0.25"/>
    <row r="165" ht="60.95" customHeight="1" x14ac:dyDescent="0.25"/>
    <row r="166" ht="34.5" customHeight="1" x14ac:dyDescent="0.25"/>
    <row r="167" ht="30" customHeight="1" x14ac:dyDescent="0.25"/>
    <row r="168" ht="30" customHeight="1" x14ac:dyDescent="0.25"/>
    <row r="169" ht="23.25" customHeight="1" x14ac:dyDescent="0.25"/>
    <row r="170" ht="27.75" customHeight="1" x14ac:dyDescent="0.25"/>
    <row r="171" ht="40.5" customHeight="1" x14ac:dyDescent="0.25"/>
    <row r="172" ht="27.75" customHeight="1" x14ac:dyDescent="0.25"/>
    <row r="173" ht="46.5" customHeight="1" x14ac:dyDescent="0.25"/>
    <row r="174" ht="26.25" customHeight="1" x14ac:dyDescent="0.25"/>
    <row r="175" ht="46.5" customHeight="1" x14ac:dyDescent="0.25"/>
    <row r="176" ht="40.5" customHeight="1" x14ac:dyDescent="0.25"/>
    <row r="177" ht="35.25" customHeight="1" x14ac:dyDescent="0.25"/>
    <row r="178" ht="40.5" customHeight="1" x14ac:dyDescent="0.25"/>
    <row r="179" ht="20.25" customHeight="1" x14ac:dyDescent="0.25"/>
    <row r="180" ht="20.25" customHeight="1" x14ac:dyDescent="0.25"/>
    <row r="181" ht="20.25" customHeight="1" x14ac:dyDescent="0.25"/>
    <row r="182" ht="40.5" customHeight="1" x14ac:dyDescent="0.25"/>
    <row r="183" ht="28.5" customHeight="1" x14ac:dyDescent="0.25"/>
    <row r="184" ht="45" customHeight="1" x14ac:dyDescent="0.25"/>
    <row r="185" ht="37.5" customHeight="1" x14ac:dyDescent="0.25"/>
    <row r="186" ht="23.25" customHeight="1" x14ac:dyDescent="0.25"/>
    <row r="187" ht="23.25" customHeight="1" x14ac:dyDescent="0.25"/>
    <row r="188" ht="23.25" customHeight="1" x14ac:dyDescent="0.25"/>
    <row r="213" spans="4:5" x14ac:dyDescent="0.25">
      <c r="D213" s="179"/>
      <c r="E213" s="179"/>
    </row>
  </sheetData>
  <protectedRanges>
    <protectedRange sqref="E21 E25:E33 E36 E40:E43 E46 E50:E57 E61:E62 E69 E73:E86 E89 E94:E100 E103:E106 D103:D106 D94:D100 D89:D92 D73:D86 D68:D71 D61:D62 D50:D57 D46 D40:D43 D36 D25:D33 D21 E71 E91:E92" name="Oblast1"/>
    <protectedRange sqref="E68" name="Oblast1_1"/>
    <protectedRange sqref="E70" name="Oblast1_2"/>
    <protectedRange sqref="E90" name="Oblast1_3"/>
  </protectedRanges>
  <mergeCells count="5">
    <mergeCell ref="C11:F11"/>
    <mergeCell ref="C12:F12"/>
    <mergeCell ref="C108:F108"/>
    <mergeCell ref="C109:E109"/>
    <mergeCell ref="C14:F14"/>
  </mergeCells>
  <dataValidations count="1">
    <dataValidation type="decimal" operator="greaterThanOrEqual" allowBlank="1" showInputMessage="1" showErrorMessage="1" sqref="D46 D21 D25:D33 D36 D40:D43 D50:D57 D61:D62 D68:D71 D73:D86 D89:D92 D94:D100 D103:D106" xr:uid="{00000000-0002-0000-0600-000000000000}">
      <formula1>0</formula1>
    </dataValidation>
  </dataValidations>
  <pageMargins left="0.70866141732283472" right="0.70866141732283472" top="0.78740157480314965" bottom="0.78740157480314965" header="0.31496062992125984" footer="0.31496062992125984"/>
  <pageSetup paperSize="9" scale="4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3BDD8-0736-492E-8FE9-954C11F4E172}">
  <sheetPr>
    <tabColor rgb="FF99FF33"/>
  </sheetPr>
  <dimension ref="B1:BA207"/>
  <sheetViews>
    <sheetView showGridLines="0" topLeftCell="D1" zoomScale="60" zoomScaleNormal="60" workbookViewId="0">
      <pane ySplit="3" topLeftCell="A20" activePane="bottomLeft" state="frozen"/>
      <selection pane="bottomLeft" activeCell="I24" sqref="I24:I32"/>
    </sheetView>
  </sheetViews>
  <sheetFormatPr defaultColWidth="9.140625" defaultRowHeight="15" x14ac:dyDescent="0.25"/>
  <cols>
    <col min="2" max="2" width="6.42578125" customWidth="1"/>
    <col min="3" max="3" width="7" customWidth="1"/>
    <col min="4" max="4" width="50.28515625" customWidth="1"/>
    <col min="5" max="5" width="33.140625" customWidth="1"/>
    <col min="6" max="6" width="64.140625" customWidth="1"/>
    <col min="7" max="7" width="12.85546875" customWidth="1"/>
    <col min="8" max="8" width="63.5703125" customWidth="1"/>
    <col min="9" max="9" width="28" bestFit="1" customWidth="1"/>
    <col min="10" max="10" width="46.42578125" customWidth="1"/>
    <col min="11" max="11" width="2.42578125" customWidth="1"/>
  </cols>
  <sheetData>
    <row r="1" spans="2:53" ht="15.75" thickTop="1" x14ac:dyDescent="0.25">
      <c r="B1" s="37"/>
      <c r="C1" s="38"/>
      <c r="D1" s="38"/>
      <c r="E1" s="38"/>
      <c r="F1" s="38"/>
      <c r="G1" s="41"/>
      <c r="H1" s="38"/>
      <c r="I1" s="38"/>
      <c r="J1" s="38"/>
      <c r="K1" s="38"/>
      <c r="L1" s="39"/>
      <c r="AQ1" s="36"/>
      <c r="AZ1" s="1"/>
      <c r="BA1" s="1"/>
    </row>
    <row r="2" spans="2:53" x14ac:dyDescent="0.25">
      <c r="B2" s="40"/>
      <c r="C2" s="41"/>
      <c r="D2" s="41"/>
      <c r="E2" s="41"/>
      <c r="F2" s="41"/>
      <c r="G2" s="41"/>
      <c r="H2" s="41"/>
      <c r="I2" s="41"/>
      <c r="J2" s="41"/>
      <c r="K2" s="41"/>
      <c r="L2" s="42"/>
      <c r="AQ2" s="36"/>
    </row>
    <row r="3" spans="2:53" x14ac:dyDescent="0.25">
      <c r="B3" s="40"/>
      <c r="C3" s="41"/>
      <c r="D3" s="41"/>
      <c r="E3" s="41"/>
      <c r="F3" s="41"/>
      <c r="G3" s="41"/>
      <c r="H3" s="41"/>
      <c r="I3" s="41"/>
      <c r="J3" s="41"/>
      <c r="K3" s="41"/>
      <c r="L3" s="42"/>
      <c r="AQ3" s="36"/>
    </row>
    <row r="4" spans="2:53" x14ac:dyDescent="0.25">
      <c r="B4" s="40"/>
      <c r="C4" s="41"/>
      <c r="D4" s="41"/>
      <c r="E4" s="41"/>
      <c r="F4" s="41"/>
      <c r="G4" s="41"/>
      <c r="H4" s="41"/>
      <c r="I4" s="41"/>
      <c r="J4" s="41"/>
      <c r="K4" s="41"/>
      <c r="L4" s="42"/>
      <c r="AQ4" s="36"/>
    </row>
    <row r="5" spans="2:53" x14ac:dyDescent="0.25">
      <c r="B5" s="40"/>
      <c r="C5" s="41"/>
      <c r="D5" s="41"/>
      <c r="E5" s="41"/>
      <c r="F5" s="41"/>
      <c r="G5" s="41"/>
      <c r="H5" s="41"/>
      <c r="I5" s="41"/>
      <c r="J5" s="41"/>
      <c r="K5" s="41"/>
      <c r="L5" s="42"/>
      <c r="AQ5" s="36"/>
    </row>
    <row r="6" spans="2:53" ht="18.75" x14ac:dyDescent="0.3">
      <c r="B6" s="40"/>
      <c r="C6" s="325" t="s">
        <v>272</v>
      </c>
      <c r="D6" s="325"/>
      <c r="E6" s="325"/>
      <c r="F6" s="325"/>
      <c r="G6" s="325"/>
      <c r="H6" s="325"/>
      <c r="I6" s="325"/>
      <c r="J6" s="325"/>
      <c r="K6" s="325"/>
      <c r="L6" s="326"/>
      <c r="AQ6" s="36"/>
    </row>
    <row r="7" spans="2:53" ht="21" x14ac:dyDescent="0.35">
      <c r="B7" s="40"/>
      <c r="C7" s="41"/>
      <c r="D7" s="41"/>
      <c r="E7" s="41"/>
      <c r="F7" s="41"/>
      <c r="G7" s="41"/>
      <c r="H7" s="46"/>
      <c r="I7" s="46"/>
      <c r="J7" s="131"/>
      <c r="K7" s="41"/>
      <c r="L7" s="42"/>
      <c r="AQ7" s="6"/>
    </row>
    <row r="8" spans="2:53" ht="21" x14ac:dyDescent="0.35">
      <c r="B8" s="40"/>
      <c r="C8" s="327" t="s">
        <v>282</v>
      </c>
      <c r="D8" s="327"/>
      <c r="E8" s="327"/>
      <c r="F8" s="327"/>
      <c r="G8" s="327"/>
      <c r="H8" s="327"/>
      <c r="I8" s="327"/>
      <c r="J8" s="327"/>
      <c r="K8" s="327"/>
      <c r="L8" s="328"/>
    </row>
    <row r="9" spans="2:53" ht="15.75" x14ac:dyDescent="0.25">
      <c r="B9" s="40"/>
      <c r="C9" s="41"/>
      <c r="D9" s="41"/>
      <c r="E9" s="41"/>
      <c r="F9" s="41"/>
      <c r="G9" s="41"/>
      <c r="H9" s="48"/>
      <c r="I9" s="48"/>
      <c r="J9" s="47"/>
      <c r="K9" s="132"/>
      <c r="L9" s="42"/>
    </row>
    <row r="10" spans="2:53" ht="18.75" customHeight="1" x14ac:dyDescent="0.25">
      <c r="B10" s="40"/>
      <c r="C10" s="48" t="s">
        <v>69</v>
      </c>
      <c r="D10" s="48"/>
      <c r="E10" s="48"/>
      <c r="F10" s="48"/>
      <c r="G10" s="41"/>
      <c r="H10" s="41"/>
      <c r="I10" s="41"/>
      <c r="J10" s="41"/>
      <c r="K10" s="41"/>
      <c r="L10" s="42"/>
    </row>
    <row r="11" spans="2:53" ht="61.5" customHeight="1" x14ac:dyDescent="0.25">
      <c r="B11" s="40"/>
      <c r="C11" s="279"/>
      <c r="D11" s="279"/>
      <c r="E11" s="312" t="s">
        <v>245</v>
      </c>
      <c r="F11" s="312"/>
      <c r="G11" s="312"/>
      <c r="H11" s="312"/>
      <c r="I11" s="312"/>
      <c r="J11" s="41"/>
      <c r="K11" s="41"/>
      <c r="L11" s="42"/>
    </row>
    <row r="12" spans="2:53" ht="29.25" customHeight="1" x14ac:dyDescent="0.25">
      <c r="B12" s="40"/>
      <c r="C12" s="8"/>
      <c r="D12" s="279"/>
      <c r="E12" s="312" t="s">
        <v>247</v>
      </c>
      <c r="F12" s="312"/>
      <c r="G12" s="312"/>
      <c r="H12" s="312"/>
      <c r="I12" s="312"/>
      <c r="J12" s="41"/>
      <c r="K12" s="41"/>
      <c r="L12" s="42"/>
    </row>
    <row r="13" spans="2:53" ht="58.5" customHeight="1" thickBot="1" x14ac:dyDescent="0.35">
      <c r="B13" s="40"/>
      <c r="C13" s="332" t="s">
        <v>248</v>
      </c>
      <c r="D13" s="332"/>
      <c r="E13" s="332"/>
      <c r="F13" s="332"/>
      <c r="G13" s="332"/>
      <c r="H13" s="332"/>
      <c r="I13" s="332"/>
      <c r="J13" s="332"/>
      <c r="K13" s="41"/>
      <c r="L13" s="42"/>
    </row>
    <row r="14" spans="2:53" ht="96.75" customHeight="1" thickBot="1" x14ac:dyDescent="0.35">
      <c r="B14" s="40"/>
      <c r="C14" s="258"/>
      <c r="D14" s="280" t="s">
        <v>244</v>
      </c>
      <c r="E14" s="329"/>
      <c r="F14" s="330"/>
      <c r="G14" s="330"/>
      <c r="H14" s="330"/>
      <c r="I14" s="330"/>
      <c r="J14" s="331"/>
      <c r="K14" s="41"/>
      <c r="L14" s="42"/>
    </row>
    <row r="15" spans="2:53" ht="93" customHeight="1" thickBot="1" x14ac:dyDescent="0.35">
      <c r="B15" s="40"/>
      <c r="C15" s="258"/>
      <c r="D15" s="312" t="s">
        <v>249</v>
      </c>
      <c r="E15" s="312"/>
      <c r="F15" s="312"/>
      <c r="G15" s="41"/>
      <c r="H15" s="312" t="s">
        <v>257</v>
      </c>
      <c r="I15" s="312"/>
      <c r="J15" s="312"/>
      <c r="K15" s="41"/>
      <c r="L15" s="42"/>
    </row>
    <row r="16" spans="2:53" ht="91.5" customHeight="1" thickBot="1" x14ac:dyDescent="0.35">
      <c r="B16" s="40"/>
      <c r="C16" s="50"/>
      <c r="D16" s="53" t="s">
        <v>283</v>
      </c>
      <c r="E16" s="231">
        <f>E20+E22+E23+E24+E25+E26+E27+E28+E29+E33+E34+E35+E36+E50+E52+E53+E54+E55+E56+E60+E61+E62+E66+E67+E68+E69+E70+E71+E75+E76+E77+E78+E79+E83+E84+E85+E88+E89+E90+E91+E92</f>
        <v>0</v>
      </c>
      <c r="F16" s="51"/>
      <c r="G16" s="278"/>
      <c r="H16" s="285" t="s">
        <v>284</v>
      </c>
      <c r="I16" s="231">
        <f>I20+I21+I28+I29+I30+I31+I32+I35+I39+I40+I41+I42+I45+I49+I50+I51+I52+I53+I54+I56+I60+I61+I65+I86+I97+I98+I99+I102+I103+I104+I105+I55</f>
        <v>0</v>
      </c>
      <c r="J16" s="134"/>
      <c r="K16" s="136"/>
      <c r="L16" s="42"/>
    </row>
    <row r="17" spans="2:12" ht="53.25" customHeight="1" thickBot="1" x14ac:dyDescent="0.35">
      <c r="B17" s="40"/>
      <c r="C17" s="50"/>
      <c r="D17" s="54"/>
      <c r="E17" s="8"/>
      <c r="F17" s="51"/>
      <c r="G17" s="278"/>
      <c r="H17" s="137"/>
      <c r="I17" s="8"/>
      <c r="J17" s="134"/>
      <c r="K17" s="136"/>
      <c r="L17" s="42"/>
    </row>
    <row r="18" spans="2:12" ht="123.75" customHeight="1" x14ac:dyDescent="0.3">
      <c r="B18" s="40"/>
      <c r="C18" s="55"/>
      <c r="D18" s="56" t="s">
        <v>72</v>
      </c>
      <c r="E18" s="57" t="s">
        <v>73</v>
      </c>
      <c r="F18" s="264" t="s">
        <v>62</v>
      </c>
      <c r="G18" s="281"/>
      <c r="H18" s="141" t="s">
        <v>72</v>
      </c>
      <c r="I18" s="142" t="s">
        <v>84</v>
      </c>
      <c r="J18" s="58" t="s">
        <v>62</v>
      </c>
      <c r="K18" s="136"/>
      <c r="L18" s="42"/>
    </row>
    <row r="19" spans="2:12" ht="60" customHeight="1" x14ac:dyDescent="0.3">
      <c r="B19" s="40"/>
      <c r="C19" s="50"/>
      <c r="D19" s="59" t="s">
        <v>311</v>
      </c>
      <c r="E19" s="60">
        <f>SUM(E20:E29)</f>
        <v>0</v>
      </c>
      <c r="F19" s="61"/>
      <c r="G19" s="281"/>
      <c r="H19" s="59" t="s">
        <v>143</v>
      </c>
      <c r="I19" s="60">
        <f>I20+I28+I29+I30+I31+I32+I21</f>
        <v>0</v>
      </c>
      <c r="J19" s="62"/>
      <c r="K19" s="132"/>
      <c r="L19" s="42"/>
    </row>
    <row r="20" spans="2:12" ht="30.75" customHeight="1" x14ac:dyDescent="0.3">
      <c r="B20" s="40"/>
      <c r="C20" s="50"/>
      <c r="D20" s="63" t="s">
        <v>75</v>
      </c>
      <c r="E20" s="315"/>
      <c r="F20" s="323"/>
      <c r="G20" s="281"/>
      <c r="H20" s="143" t="s">
        <v>144</v>
      </c>
      <c r="I20" s="220"/>
      <c r="J20" s="232"/>
      <c r="K20" s="132"/>
      <c r="L20" s="42"/>
    </row>
    <row r="21" spans="2:12" ht="62.25" customHeight="1" x14ac:dyDescent="0.3">
      <c r="B21" s="40"/>
      <c r="C21" s="50"/>
      <c r="D21" s="64" t="s">
        <v>76</v>
      </c>
      <c r="E21" s="316"/>
      <c r="F21" s="324"/>
      <c r="G21" s="281"/>
      <c r="H21" s="145" t="s">
        <v>145</v>
      </c>
      <c r="I21" s="146">
        <f>I22</f>
        <v>0</v>
      </c>
      <c r="J21" s="62"/>
      <c r="K21" s="41"/>
      <c r="L21" s="42"/>
    </row>
    <row r="22" spans="2:12" ht="60" customHeight="1" x14ac:dyDescent="0.3">
      <c r="B22" s="40"/>
      <c r="C22" s="50"/>
      <c r="D22" s="65" t="s">
        <v>77</v>
      </c>
      <c r="E22" s="66"/>
      <c r="F22" s="265"/>
      <c r="G22" s="281"/>
      <c r="H22" s="145" t="s">
        <v>146</v>
      </c>
      <c r="I22" s="146">
        <f>I23+I27</f>
        <v>0</v>
      </c>
      <c r="J22" s="62"/>
      <c r="K22" s="41"/>
      <c r="L22" s="42"/>
    </row>
    <row r="23" spans="2:12" ht="60" customHeight="1" x14ac:dyDescent="0.3">
      <c r="B23" s="40"/>
      <c r="C23" s="50"/>
      <c r="D23" s="68" t="s">
        <v>78</v>
      </c>
      <c r="E23" s="66"/>
      <c r="F23" s="266"/>
      <c r="G23" s="284"/>
      <c r="H23" s="274" t="s">
        <v>147</v>
      </c>
      <c r="I23" s="146">
        <f>I24+I25+I26</f>
        <v>0</v>
      </c>
      <c r="J23" s="62"/>
      <c r="K23" s="41"/>
      <c r="L23" s="42"/>
    </row>
    <row r="24" spans="2:12" ht="60" customHeight="1" x14ac:dyDescent="0.3">
      <c r="B24" s="40"/>
      <c r="C24" s="50"/>
      <c r="D24" s="68" t="s">
        <v>79</v>
      </c>
      <c r="E24" s="66"/>
      <c r="F24" s="266"/>
      <c r="G24" s="281"/>
      <c r="H24" s="143" t="s">
        <v>148</v>
      </c>
      <c r="I24" s="220"/>
      <c r="J24" s="144"/>
      <c r="K24" s="41"/>
      <c r="L24" s="42"/>
    </row>
    <row r="25" spans="2:12" ht="60" customHeight="1" x14ac:dyDescent="0.3">
      <c r="B25" s="40"/>
      <c r="C25" s="50"/>
      <c r="D25" s="65" t="s">
        <v>80</v>
      </c>
      <c r="E25" s="66"/>
      <c r="F25" s="266"/>
      <c r="G25" s="281"/>
      <c r="H25" s="143" t="s">
        <v>149</v>
      </c>
      <c r="I25" s="220"/>
      <c r="J25" s="144"/>
      <c r="K25" s="41"/>
      <c r="L25" s="42"/>
    </row>
    <row r="26" spans="2:12" ht="60" customHeight="1" x14ac:dyDescent="0.25">
      <c r="B26" s="40"/>
      <c r="C26" s="50"/>
      <c r="D26" s="68" t="s">
        <v>81</v>
      </c>
      <c r="E26" s="66"/>
      <c r="F26" s="266"/>
      <c r="G26" s="283"/>
      <c r="H26" s="273" t="s">
        <v>150</v>
      </c>
      <c r="I26" s="220"/>
      <c r="J26" s="144"/>
      <c r="K26" s="41"/>
      <c r="L26" s="42"/>
    </row>
    <row r="27" spans="2:12" ht="60" customHeight="1" x14ac:dyDescent="0.25">
      <c r="B27" s="40"/>
      <c r="C27" s="50"/>
      <c r="D27" s="70" t="s">
        <v>82</v>
      </c>
      <c r="E27" s="66"/>
      <c r="F27" s="266"/>
      <c r="G27" s="286"/>
      <c r="H27" s="143" t="s">
        <v>313</v>
      </c>
      <c r="I27" s="220"/>
      <c r="J27" s="144"/>
      <c r="K27" s="41"/>
      <c r="L27" s="42"/>
    </row>
    <row r="28" spans="2:12" ht="60" customHeight="1" x14ac:dyDescent="0.25">
      <c r="B28" s="40"/>
      <c r="C28" s="50"/>
      <c r="D28" s="70" t="s">
        <v>83</v>
      </c>
      <c r="E28" s="66"/>
      <c r="F28" s="266"/>
      <c r="G28" s="286"/>
      <c r="H28" s="143" t="s">
        <v>151</v>
      </c>
      <c r="I28" s="220"/>
      <c r="J28" s="144"/>
      <c r="K28" s="41"/>
      <c r="L28" s="42"/>
    </row>
    <row r="29" spans="2:12" ht="60" customHeight="1" thickBot="1" x14ac:dyDescent="0.3">
      <c r="B29" s="40"/>
      <c r="C29" s="50"/>
      <c r="D29" s="296" t="s">
        <v>290</v>
      </c>
      <c r="E29" s="241"/>
      <c r="F29" s="267"/>
      <c r="G29" s="286"/>
      <c r="H29" s="143" t="s">
        <v>152</v>
      </c>
      <c r="I29" s="220"/>
      <c r="J29" s="144"/>
      <c r="K29" s="41"/>
      <c r="L29" s="42"/>
    </row>
    <row r="30" spans="2:12" ht="45.75" customHeight="1" thickBot="1" x14ac:dyDescent="0.3">
      <c r="B30" s="40"/>
      <c r="C30" s="50"/>
      <c r="D30" s="74"/>
      <c r="E30" s="74"/>
      <c r="F30" s="75"/>
      <c r="G30" s="41"/>
      <c r="H30" s="143" t="s">
        <v>153</v>
      </c>
      <c r="I30" s="220"/>
      <c r="J30" s="144"/>
      <c r="K30" s="41"/>
      <c r="L30" s="42"/>
    </row>
    <row r="31" spans="2:12" ht="129" customHeight="1" x14ac:dyDescent="0.25">
      <c r="B31" s="40"/>
      <c r="C31" s="50"/>
      <c r="D31" s="76" t="s">
        <v>72</v>
      </c>
      <c r="E31" s="77" t="s">
        <v>84</v>
      </c>
      <c r="F31" s="264" t="s">
        <v>62</v>
      </c>
      <c r="G31" s="283"/>
      <c r="H31" s="143" t="s">
        <v>154</v>
      </c>
      <c r="I31" s="220"/>
      <c r="J31" s="144"/>
      <c r="K31" s="41"/>
      <c r="L31" s="42"/>
    </row>
    <row r="32" spans="2:12" ht="60" customHeight="1" thickBot="1" x14ac:dyDescent="0.3">
      <c r="B32" s="40"/>
      <c r="C32" s="50"/>
      <c r="D32" s="59" t="s">
        <v>85</v>
      </c>
      <c r="E32" s="60">
        <f>SUM(E33:E36)</f>
        <v>0</v>
      </c>
      <c r="F32" s="61"/>
      <c r="G32" s="283"/>
      <c r="H32" s="297" t="s">
        <v>302</v>
      </c>
      <c r="I32" s="220"/>
      <c r="J32" s="144"/>
      <c r="K32" s="41"/>
      <c r="L32" s="42"/>
    </row>
    <row r="33" spans="2:12" ht="60" customHeight="1" thickBot="1" x14ac:dyDescent="0.3">
      <c r="B33" s="40"/>
      <c r="C33" s="50"/>
      <c r="D33" s="78" t="s">
        <v>86</v>
      </c>
      <c r="E33" s="66"/>
      <c r="F33" s="69"/>
      <c r="G33" s="41"/>
      <c r="H33" s="147"/>
      <c r="I33" s="147"/>
      <c r="J33" s="147"/>
      <c r="K33" s="41"/>
      <c r="L33" s="42"/>
    </row>
    <row r="34" spans="2:12" ht="60" customHeight="1" x14ac:dyDescent="0.25">
      <c r="B34" s="40"/>
      <c r="C34" s="50"/>
      <c r="D34" s="78" t="s">
        <v>87</v>
      </c>
      <c r="E34" s="66"/>
      <c r="F34" s="266"/>
      <c r="G34" s="286"/>
      <c r="H34" s="141" t="s">
        <v>72</v>
      </c>
      <c r="I34" s="142" t="s">
        <v>84</v>
      </c>
      <c r="J34" s="58" t="s">
        <v>62</v>
      </c>
      <c r="K34" s="41"/>
      <c r="L34" s="42"/>
    </row>
    <row r="35" spans="2:12" ht="60" customHeight="1" thickBot="1" x14ac:dyDescent="0.3">
      <c r="B35" s="40"/>
      <c r="C35" s="50"/>
      <c r="D35" s="78" t="s">
        <v>88</v>
      </c>
      <c r="E35" s="66"/>
      <c r="F35" s="266"/>
      <c r="G35" s="286"/>
      <c r="H35" s="148" t="s">
        <v>155</v>
      </c>
      <c r="I35" s="149"/>
      <c r="J35" s="150"/>
      <c r="K35" s="41"/>
      <c r="L35" s="42"/>
    </row>
    <row r="36" spans="2:12" ht="60" customHeight="1" thickBot="1" x14ac:dyDescent="0.3">
      <c r="B36" s="40"/>
      <c r="C36" s="50"/>
      <c r="D36" s="80" t="s">
        <v>89</v>
      </c>
      <c r="E36" s="81">
        <f>E37+E38+E39+E40+E41+E42+E43+E44+E45+E46</f>
        <v>0</v>
      </c>
      <c r="F36" s="61"/>
      <c r="G36" s="286"/>
      <c r="H36" s="151"/>
      <c r="I36" s="152"/>
      <c r="J36" s="147"/>
      <c r="K36" s="41"/>
      <c r="L36" s="42"/>
    </row>
    <row r="37" spans="2:12" ht="60" customHeight="1" x14ac:dyDescent="0.25">
      <c r="B37" s="40"/>
      <c r="C37" s="50"/>
      <c r="D37" s="78" t="s">
        <v>90</v>
      </c>
      <c r="E37" s="66"/>
      <c r="F37" s="69"/>
      <c r="G37" s="41"/>
      <c r="H37" s="141" t="s">
        <v>72</v>
      </c>
      <c r="I37" s="142" t="s">
        <v>84</v>
      </c>
      <c r="J37" s="58" t="s">
        <v>62</v>
      </c>
      <c r="K37" s="41"/>
      <c r="L37" s="42"/>
    </row>
    <row r="38" spans="2:12" ht="60" customHeight="1" x14ac:dyDescent="0.25">
      <c r="B38" s="40"/>
      <c r="C38" s="50"/>
      <c r="D38" s="78" t="s">
        <v>91</v>
      </c>
      <c r="E38" s="66"/>
      <c r="F38" s="266"/>
      <c r="G38" s="283"/>
      <c r="H38" s="59" t="s">
        <v>156</v>
      </c>
      <c r="I38" s="60">
        <f>SUM(I39:I42)</f>
        <v>0</v>
      </c>
      <c r="J38" s="62"/>
      <c r="K38" s="41"/>
      <c r="L38" s="42"/>
    </row>
    <row r="39" spans="2:12" ht="60" customHeight="1" x14ac:dyDescent="0.25">
      <c r="B39" s="40"/>
      <c r="C39" s="50"/>
      <c r="D39" s="78" t="s">
        <v>92</v>
      </c>
      <c r="E39" s="66"/>
      <c r="F39" s="266"/>
      <c r="G39" s="286"/>
      <c r="H39" s="143" t="s">
        <v>157</v>
      </c>
      <c r="I39" s="220"/>
      <c r="J39" s="144"/>
      <c r="K39" s="41"/>
      <c r="L39" s="42"/>
    </row>
    <row r="40" spans="2:12" ht="60" customHeight="1" x14ac:dyDescent="0.25">
      <c r="B40" s="40"/>
      <c r="C40" s="50"/>
      <c r="D40" s="78" t="s">
        <v>93</v>
      </c>
      <c r="E40" s="66"/>
      <c r="F40" s="266"/>
      <c r="G40" s="286"/>
      <c r="H40" s="143" t="s">
        <v>158</v>
      </c>
      <c r="I40" s="220"/>
      <c r="J40" s="144"/>
      <c r="K40" s="41"/>
      <c r="L40" s="42"/>
    </row>
    <row r="41" spans="2:12" ht="60" customHeight="1" x14ac:dyDescent="0.25">
      <c r="B41" s="40"/>
      <c r="C41" s="50"/>
      <c r="D41" s="78" t="s">
        <v>94</v>
      </c>
      <c r="E41" s="66"/>
      <c r="F41" s="266"/>
      <c r="G41" s="286"/>
      <c r="H41" s="143" t="s">
        <v>159</v>
      </c>
      <c r="I41" s="220"/>
      <c r="J41" s="144"/>
      <c r="K41" s="41"/>
      <c r="L41" s="42"/>
    </row>
    <row r="42" spans="2:12" ht="60" customHeight="1" thickBot="1" x14ac:dyDescent="0.3">
      <c r="B42" s="40"/>
      <c r="C42" s="50"/>
      <c r="D42" s="83" t="s">
        <v>95</v>
      </c>
      <c r="E42" s="66"/>
      <c r="F42" s="265"/>
      <c r="G42" s="286"/>
      <c r="H42" s="148" t="s">
        <v>160</v>
      </c>
      <c r="I42" s="220"/>
      <c r="J42" s="144"/>
      <c r="K42" s="41"/>
      <c r="L42" s="42"/>
    </row>
    <row r="43" spans="2:12" ht="60" customHeight="1" thickBot="1" x14ac:dyDescent="0.3">
      <c r="B43" s="40"/>
      <c r="C43" s="50"/>
      <c r="D43" s="83" t="s">
        <v>96</v>
      </c>
      <c r="E43" s="66"/>
      <c r="F43" s="266"/>
      <c r="G43" s="286"/>
      <c r="H43" s="151"/>
      <c r="I43" s="152"/>
      <c r="J43" s="147"/>
      <c r="K43" s="41"/>
      <c r="L43" s="42"/>
    </row>
    <row r="44" spans="2:12" ht="60" customHeight="1" x14ac:dyDescent="0.25">
      <c r="B44" s="40"/>
      <c r="C44" s="50"/>
      <c r="D44" s="78" t="s">
        <v>97</v>
      </c>
      <c r="E44" s="66"/>
      <c r="F44" s="266"/>
      <c r="G44" s="286"/>
      <c r="H44" s="141" t="s">
        <v>72</v>
      </c>
      <c r="I44" s="142" t="s">
        <v>84</v>
      </c>
      <c r="J44" s="58" t="s">
        <v>62</v>
      </c>
      <c r="K44" s="41"/>
      <c r="L44" s="42"/>
    </row>
    <row r="45" spans="2:12" ht="60" customHeight="1" thickBot="1" x14ac:dyDescent="0.3">
      <c r="B45" s="40"/>
      <c r="C45" s="50"/>
      <c r="D45" s="84" t="s">
        <v>98</v>
      </c>
      <c r="E45" s="66"/>
      <c r="F45" s="266"/>
      <c r="G45" s="286"/>
      <c r="H45" s="148" t="s">
        <v>161</v>
      </c>
      <c r="I45" s="149"/>
      <c r="J45" s="153"/>
      <c r="K45" s="41"/>
      <c r="L45" s="42"/>
    </row>
    <row r="46" spans="2:12" ht="60" customHeight="1" thickBot="1" x14ac:dyDescent="0.3">
      <c r="B46" s="40"/>
      <c r="C46" s="50"/>
      <c r="D46" s="86" t="s">
        <v>289</v>
      </c>
      <c r="E46" s="241"/>
      <c r="F46" s="267"/>
      <c r="G46" s="286"/>
      <c r="H46" s="151"/>
      <c r="I46" s="152"/>
      <c r="J46" s="147"/>
      <c r="K46" s="41"/>
      <c r="L46" s="42"/>
    </row>
    <row r="47" spans="2:12" ht="59.25" customHeight="1" thickBot="1" x14ac:dyDescent="0.3">
      <c r="B47" s="40"/>
      <c r="C47" s="50"/>
      <c r="D47" s="88"/>
      <c r="E47" s="89"/>
      <c r="F47" s="90"/>
      <c r="G47" s="41"/>
      <c r="H47" s="141" t="s">
        <v>72</v>
      </c>
      <c r="I47" s="142" t="s">
        <v>84</v>
      </c>
      <c r="J47" s="58" t="s">
        <v>62</v>
      </c>
      <c r="K47" s="41"/>
      <c r="L47" s="42"/>
    </row>
    <row r="48" spans="2:12" ht="116.25" customHeight="1" x14ac:dyDescent="0.25">
      <c r="B48" s="40"/>
      <c r="C48" s="50"/>
      <c r="D48" s="76" t="s">
        <v>72</v>
      </c>
      <c r="E48" s="77" t="s">
        <v>84</v>
      </c>
      <c r="F48" s="264" t="s">
        <v>62</v>
      </c>
      <c r="G48" s="283"/>
      <c r="H48" s="59" t="s">
        <v>162</v>
      </c>
      <c r="I48" s="60">
        <f>SUM(I49:I56)</f>
        <v>0</v>
      </c>
      <c r="J48" s="62"/>
      <c r="K48" s="41"/>
      <c r="L48" s="42"/>
    </row>
    <row r="49" spans="2:12" ht="60" customHeight="1" x14ac:dyDescent="0.25">
      <c r="B49" s="40"/>
      <c r="C49" s="50"/>
      <c r="D49" s="59" t="s">
        <v>99</v>
      </c>
      <c r="E49" s="60">
        <f>SUM(E50:E56)</f>
        <v>0</v>
      </c>
      <c r="F49" s="62"/>
      <c r="G49" s="41"/>
      <c r="H49" s="143" t="s">
        <v>110</v>
      </c>
      <c r="I49" s="220"/>
      <c r="J49" s="144"/>
      <c r="K49" s="41"/>
      <c r="L49" s="42"/>
    </row>
    <row r="50" spans="2:12" ht="60" customHeight="1" x14ac:dyDescent="0.25">
      <c r="B50" s="40"/>
      <c r="C50" s="50"/>
      <c r="D50" s="78" t="s">
        <v>100</v>
      </c>
      <c r="E50" s="66"/>
      <c r="F50" s="266"/>
      <c r="G50" s="283"/>
      <c r="H50" s="143" t="s">
        <v>163</v>
      </c>
      <c r="I50" s="220"/>
      <c r="J50" s="144"/>
      <c r="K50" s="41"/>
      <c r="L50" s="42"/>
    </row>
    <row r="51" spans="2:12" ht="60" customHeight="1" x14ac:dyDescent="0.25">
      <c r="B51" s="40"/>
      <c r="C51" s="50"/>
      <c r="D51" s="59" t="s">
        <v>101</v>
      </c>
      <c r="E51" s="61"/>
      <c r="F51" s="62"/>
      <c r="G51" s="41"/>
      <c r="H51" s="143" t="s">
        <v>164</v>
      </c>
      <c r="I51" s="220"/>
      <c r="J51" s="144"/>
      <c r="K51" s="41"/>
      <c r="L51" s="42"/>
    </row>
    <row r="52" spans="2:12" ht="60" customHeight="1" x14ac:dyDescent="0.25">
      <c r="B52" s="40"/>
      <c r="C52" s="50"/>
      <c r="D52" s="78" t="s">
        <v>102</v>
      </c>
      <c r="E52" s="66"/>
      <c r="F52" s="266"/>
      <c r="G52" s="283"/>
      <c r="H52" s="154" t="s">
        <v>165</v>
      </c>
      <c r="I52" s="220"/>
      <c r="J52" s="144"/>
      <c r="K52" s="41"/>
      <c r="L52" s="42"/>
    </row>
    <row r="53" spans="2:12" ht="60" customHeight="1" x14ac:dyDescent="0.25">
      <c r="B53" s="40"/>
      <c r="C53" s="50"/>
      <c r="D53" s="78" t="s">
        <v>103</v>
      </c>
      <c r="E53" s="66"/>
      <c r="F53" s="69"/>
      <c r="G53" s="41"/>
      <c r="H53" s="154" t="s">
        <v>166</v>
      </c>
      <c r="I53" s="220"/>
      <c r="J53" s="144"/>
      <c r="K53" s="41"/>
      <c r="L53" s="42"/>
    </row>
    <row r="54" spans="2:12" ht="60" customHeight="1" x14ac:dyDescent="0.25">
      <c r="B54" s="40"/>
      <c r="C54" s="50"/>
      <c r="D54" s="78" t="s">
        <v>104</v>
      </c>
      <c r="E54" s="79"/>
      <c r="F54" s="266"/>
      <c r="G54" s="286"/>
      <c r="H54" s="154" t="s">
        <v>167</v>
      </c>
      <c r="I54" s="220"/>
      <c r="J54" s="144"/>
      <c r="K54" s="41"/>
      <c r="L54" s="42"/>
    </row>
    <row r="55" spans="2:12" ht="60" customHeight="1" x14ac:dyDescent="0.25">
      <c r="B55" s="40"/>
      <c r="C55" s="50"/>
      <c r="D55" s="78" t="s">
        <v>105</v>
      </c>
      <c r="E55" s="79"/>
      <c r="F55" s="266"/>
      <c r="G55" s="286"/>
      <c r="H55" s="154" t="s">
        <v>168</v>
      </c>
      <c r="I55" s="220"/>
      <c r="J55" s="144"/>
      <c r="K55" s="41"/>
      <c r="L55" s="42"/>
    </row>
    <row r="56" spans="2:12" ht="60" customHeight="1" thickBot="1" x14ac:dyDescent="0.3">
      <c r="B56" s="40"/>
      <c r="C56" s="50"/>
      <c r="D56" s="86" t="s">
        <v>291</v>
      </c>
      <c r="E56" s="87"/>
      <c r="F56" s="267"/>
      <c r="G56" s="283"/>
      <c r="H56" s="300" t="s">
        <v>301</v>
      </c>
      <c r="I56" s="220"/>
      <c r="J56" s="248"/>
      <c r="K56" s="41"/>
      <c r="L56" s="42"/>
    </row>
    <row r="57" spans="2:12" ht="60.95" customHeight="1" thickBot="1" x14ac:dyDescent="0.3">
      <c r="B57" s="40"/>
      <c r="C57" s="50"/>
      <c r="D57" s="91"/>
      <c r="E57" s="92"/>
      <c r="F57" s="90"/>
      <c r="G57" s="41"/>
      <c r="H57" s="151"/>
      <c r="I57" s="152"/>
      <c r="J57" s="155"/>
      <c r="K57" s="41"/>
      <c r="L57" s="42"/>
    </row>
    <row r="58" spans="2:12" ht="111.75" customHeight="1" x14ac:dyDescent="0.25">
      <c r="B58" s="40"/>
      <c r="C58" s="50"/>
      <c r="D58" s="76" t="s">
        <v>72</v>
      </c>
      <c r="E58" s="77" t="s">
        <v>84</v>
      </c>
      <c r="F58" s="58" t="s">
        <v>62</v>
      </c>
      <c r="G58" s="41"/>
      <c r="H58" s="141" t="s">
        <v>72</v>
      </c>
      <c r="I58" s="142" t="s">
        <v>84</v>
      </c>
      <c r="J58" s="58" t="s">
        <v>62</v>
      </c>
      <c r="K58" s="41"/>
      <c r="L58" s="42"/>
    </row>
    <row r="59" spans="2:12" ht="60" customHeight="1" x14ac:dyDescent="0.25">
      <c r="B59" s="40"/>
      <c r="C59" s="50"/>
      <c r="D59" s="59" t="s">
        <v>106</v>
      </c>
      <c r="E59" s="60">
        <f>SUM(E60:E62)</f>
        <v>0</v>
      </c>
      <c r="F59" s="61"/>
      <c r="G59" s="286"/>
      <c r="H59" s="59" t="s">
        <v>169</v>
      </c>
      <c r="I59" s="60">
        <f>I60+I61</f>
        <v>0</v>
      </c>
      <c r="J59" s="62"/>
      <c r="K59" s="41"/>
      <c r="L59" s="42"/>
    </row>
    <row r="60" spans="2:12" ht="60" customHeight="1" x14ac:dyDescent="0.25">
      <c r="B60" s="40"/>
      <c r="C60" s="50"/>
      <c r="D60" s="78" t="s">
        <v>107</v>
      </c>
      <c r="E60" s="79"/>
      <c r="F60" s="69"/>
      <c r="G60" s="282"/>
      <c r="H60" s="273" t="s">
        <v>170</v>
      </c>
      <c r="I60" s="156"/>
      <c r="J60" s="249"/>
      <c r="K60" s="41"/>
      <c r="L60" s="42"/>
    </row>
    <row r="61" spans="2:12" ht="60" customHeight="1" thickBot="1" x14ac:dyDescent="0.3">
      <c r="B61" s="40"/>
      <c r="C61" s="50"/>
      <c r="D61" s="78" t="s">
        <v>108</v>
      </c>
      <c r="E61" s="79"/>
      <c r="F61" s="266"/>
      <c r="G61" s="283"/>
      <c r="H61" s="298" t="s">
        <v>300</v>
      </c>
      <c r="I61" s="157"/>
      <c r="J61" s="158"/>
      <c r="K61" s="41"/>
      <c r="L61" s="42"/>
    </row>
    <row r="62" spans="2:12" ht="60" customHeight="1" thickBot="1" x14ac:dyDescent="0.3">
      <c r="B62" s="40"/>
      <c r="C62" s="50"/>
      <c r="D62" s="86" t="s">
        <v>292</v>
      </c>
      <c r="E62" s="87"/>
      <c r="F62" s="73"/>
      <c r="G62" s="41"/>
      <c r="H62" s="159"/>
      <c r="I62" s="160"/>
      <c r="J62" s="161"/>
      <c r="K62" s="41"/>
      <c r="L62" s="42"/>
    </row>
    <row r="63" spans="2:12" ht="44.25" customHeight="1" thickBot="1" x14ac:dyDescent="0.3">
      <c r="B63" s="40"/>
      <c r="C63" s="50"/>
      <c r="D63" s="91"/>
      <c r="E63" s="89"/>
      <c r="F63" s="93"/>
      <c r="G63" s="282"/>
      <c r="H63" s="271" t="s">
        <v>72</v>
      </c>
      <c r="I63" s="142" t="s">
        <v>84</v>
      </c>
      <c r="J63" s="58" t="s">
        <v>62</v>
      </c>
      <c r="K63" s="41"/>
      <c r="L63" s="42"/>
    </row>
    <row r="64" spans="2:12" ht="117" customHeight="1" x14ac:dyDescent="0.25">
      <c r="B64" s="40"/>
      <c r="C64" s="50"/>
      <c r="D64" s="76" t="s">
        <v>72</v>
      </c>
      <c r="E64" s="77" t="s">
        <v>84</v>
      </c>
      <c r="F64" s="58" t="s">
        <v>62</v>
      </c>
      <c r="G64" s="282"/>
      <c r="H64" s="272" t="s">
        <v>171</v>
      </c>
      <c r="I64" s="60">
        <f>I65+I86+I97+I98+I99</f>
        <v>0</v>
      </c>
      <c r="J64" s="62"/>
      <c r="K64" s="41"/>
      <c r="L64" s="42"/>
    </row>
    <row r="65" spans="2:12" ht="60" customHeight="1" x14ac:dyDescent="0.25">
      <c r="B65" s="40"/>
      <c r="C65" s="50"/>
      <c r="D65" s="59" t="s">
        <v>109</v>
      </c>
      <c r="E65" s="60">
        <f>SUM(E66:E71)</f>
        <v>0</v>
      </c>
      <c r="F65" s="62"/>
      <c r="G65" s="41"/>
      <c r="H65" s="162" t="s">
        <v>172</v>
      </c>
      <c r="I65" s="146">
        <f>I66+I69+I70+I71</f>
        <v>0</v>
      </c>
      <c r="J65" s="62"/>
      <c r="K65" s="41"/>
      <c r="L65" s="42"/>
    </row>
    <row r="66" spans="2:12" ht="60" customHeight="1" x14ac:dyDescent="0.25">
      <c r="B66" s="40"/>
      <c r="C66" s="50"/>
      <c r="D66" s="83" t="s">
        <v>110</v>
      </c>
      <c r="E66" s="79"/>
      <c r="F66" s="69"/>
      <c r="G66" s="41"/>
      <c r="H66" s="163" t="s">
        <v>173</v>
      </c>
      <c r="I66" s="146">
        <f>+I68+I67</f>
        <v>0</v>
      </c>
      <c r="J66" s="62"/>
      <c r="K66" s="41"/>
      <c r="L66" s="42"/>
    </row>
    <row r="67" spans="2:12" ht="78.75" customHeight="1" x14ac:dyDescent="0.25">
      <c r="B67" s="40"/>
      <c r="C67" s="50"/>
      <c r="D67" s="78" t="s">
        <v>111</v>
      </c>
      <c r="E67" s="79"/>
      <c r="F67" s="266"/>
      <c r="G67" s="283"/>
      <c r="H67" s="154" t="s">
        <v>174</v>
      </c>
      <c r="I67" s="220"/>
      <c r="J67" s="247"/>
      <c r="K67" s="41"/>
      <c r="L67" s="42"/>
    </row>
    <row r="68" spans="2:12" ht="60" customHeight="1" x14ac:dyDescent="0.25">
      <c r="B68" s="40"/>
      <c r="C68" s="50"/>
      <c r="D68" s="78" t="s">
        <v>112</v>
      </c>
      <c r="E68" s="79"/>
      <c r="F68" s="266"/>
      <c r="G68" s="283"/>
      <c r="H68" s="275" t="s">
        <v>305</v>
      </c>
      <c r="I68" s="220"/>
      <c r="J68" s="164"/>
      <c r="K68" s="41"/>
      <c r="L68" s="42"/>
    </row>
    <row r="69" spans="2:12" ht="60" customHeight="1" x14ac:dyDescent="0.25">
      <c r="B69" s="40"/>
      <c r="C69" s="50"/>
      <c r="D69" s="78" t="s">
        <v>113</v>
      </c>
      <c r="E69" s="79"/>
      <c r="F69" s="69"/>
      <c r="G69" s="41"/>
      <c r="H69" s="154" t="s">
        <v>176</v>
      </c>
      <c r="I69" s="220"/>
      <c r="J69" s="247"/>
      <c r="K69" s="41"/>
      <c r="L69" s="42"/>
    </row>
    <row r="70" spans="2:12" ht="60" customHeight="1" x14ac:dyDescent="0.25">
      <c r="B70" s="40"/>
      <c r="C70" s="50"/>
      <c r="D70" s="78" t="s">
        <v>114</v>
      </c>
      <c r="E70" s="79"/>
      <c r="F70" s="69"/>
      <c r="G70" s="41"/>
      <c r="H70" s="143" t="s">
        <v>177</v>
      </c>
      <c r="I70" s="220"/>
      <c r="J70" s="144"/>
      <c r="K70" s="41"/>
      <c r="L70" s="42"/>
    </row>
    <row r="71" spans="2:12" ht="60" customHeight="1" thickBot="1" x14ac:dyDescent="0.3">
      <c r="B71" s="40"/>
      <c r="C71" s="50"/>
      <c r="D71" s="86" t="s">
        <v>298</v>
      </c>
      <c r="E71" s="87"/>
      <c r="F71" s="73"/>
      <c r="G71" s="41"/>
      <c r="H71" s="59" t="s">
        <v>178</v>
      </c>
      <c r="I71" s="60">
        <f>I72+I73+I74+I75+I76+I77+I78+I79+I80+I81+I82+I83+I84+I85</f>
        <v>0</v>
      </c>
      <c r="J71" s="62"/>
      <c r="K71" s="41"/>
      <c r="L71" s="42"/>
    </row>
    <row r="72" spans="2:12" ht="60.95" customHeight="1" thickBot="1" x14ac:dyDescent="0.3">
      <c r="B72" s="40"/>
      <c r="C72" s="50"/>
      <c r="D72" s="91"/>
      <c r="E72" s="89"/>
      <c r="F72" s="90"/>
      <c r="G72" s="41"/>
      <c r="H72" s="165" t="s">
        <v>179</v>
      </c>
      <c r="I72" s="220"/>
      <c r="J72" s="144"/>
      <c r="K72" s="41"/>
      <c r="L72" s="42"/>
    </row>
    <row r="73" spans="2:12" ht="107.25" customHeight="1" x14ac:dyDescent="0.25">
      <c r="B73" s="40"/>
      <c r="C73" s="50"/>
      <c r="D73" s="76" t="s">
        <v>72</v>
      </c>
      <c r="E73" s="77" t="s">
        <v>84</v>
      </c>
      <c r="F73" s="264" t="s">
        <v>62</v>
      </c>
      <c r="G73" s="283"/>
      <c r="H73" s="165" t="s">
        <v>180</v>
      </c>
      <c r="I73" s="220"/>
      <c r="J73" s="144"/>
      <c r="K73" s="41"/>
      <c r="L73" s="42"/>
    </row>
    <row r="74" spans="2:12" ht="60" customHeight="1" x14ac:dyDescent="0.25">
      <c r="B74" s="40"/>
      <c r="C74" s="50"/>
      <c r="D74" s="59" t="s">
        <v>115</v>
      </c>
      <c r="E74" s="60">
        <f>SUM(E75:E79)</f>
        <v>0</v>
      </c>
      <c r="F74" s="61"/>
      <c r="G74" s="283"/>
      <c r="H74" s="165" t="s">
        <v>181</v>
      </c>
      <c r="I74" s="220"/>
      <c r="J74" s="144"/>
      <c r="K74" s="41"/>
      <c r="L74" s="42"/>
    </row>
    <row r="75" spans="2:12" ht="60" customHeight="1" x14ac:dyDescent="0.25">
      <c r="B75" s="40"/>
      <c r="C75" s="50"/>
      <c r="D75" s="83" t="s">
        <v>304</v>
      </c>
      <c r="E75" s="79"/>
      <c r="F75" s="69"/>
      <c r="G75" s="41"/>
      <c r="H75" s="165" t="s">
        <v>182</v>
      </c>
      <c r="I75" s="220"/>
      <c r="J75" s="144"/>
      <c r="K75" s="41"/>
      <c r="L75" s="42"/>
    </row>
    <row r="76" spans="2:12" ht="60" customHeight="1" x14ac:dyDescent="0.25">
      <c r="B76" s="40"/>
      <c r="C76" s="50"/>
      <c r="D76" s="83" t="s">
        <v>117</v>
      </c>
      <c r="E76" s="94"/>
      <c r="F76" s="266"/>
      <c r="G76" s="283"/>
      <c r="H76" s="165" t="s">
        <v>183</v>
      </c>
      <c r="I76" s="220"/>
      <c r="J76" s="144"/>
      <c r="K76" s="41"/>
      <c r="L76" s="42"/>
    </row>
    <row r="77" spans="2:12" ht="60" customHeight="1" x14ac:dyDescent="0.25">
      <c r="B77" s="40"/>
      <c r="C77" s="50"/>
      <c r="D77" s="83" t="s">
        <v>118</v>
      </c>
      <c r="E77" s="94"/>
      <c r="F77" s="266"/>
      <c r="G77" s="286"/>
      <c r="H77" s="165" t="s">
        <v>184</v>
      </c>
      <c r="I77" s="220"/>
      <c r="J77" s="144"/>
      <c r="K77" s="41"/>
      <c r="L77" s="42"/>
    </row>
    <row r="78" spans="2:12" ht="60" customHeight="1" x14ac:dyDescent="0.25">
      <c r="B78" s="40"/>
      <c r="C78" s="50"/>
      <c r="D78" s="78" t="s">
        <v>119</v>
      </c>
      <c r="E78" s="79"/>
      <c r="F78" s="266"/>
      <c r="G78" s="283"/>
      <c r="H78" s="165" t="s">
        <v>185</v>
      </c>
      <c r="I78" s="220"/>
      <c r="J78" s="144"/>
      <c r="K78" s="41"/>
      <c r="L78" s="42"/>
    </row>
    <row r="79" spans="2:12" ht="60" customHeight="1" thickBot="1" x14ac:dyDescent="0.3">
      <c r="B79" s="40"/>
      <c r="C79" s="50"/>
      <c r="D79" s="86" t="s">
        <v>294</v>
      </c>
      <c r="E79" s="87"/>
      <c r="F79" s="267"/>
      <c r="G79" s="286"/>
      <c r="H79" s="165" t="s">
        <v>186</v>
      </c>
      <c r="I79" s="220"/>
      <c r="J79" s="144"/>
      <c r="K79" s="41"/>
      <c r="L79" s="42"/>
    </row>
    <row r="80" spans="2:12" ht="60.95" customHeight="1" thickBot="1" x14ac:dyDescent="0.3">
      <c r="B80" s="40"/>
      <c r="C80" s="50"/>
      <c r="D80" s="95"/>
      <c r="E80" s="96"/>
      <c r="F80" s="97"/>
      <c r="G80" s="282"/>
      <c r="H80" s="276" t="s">
        <v>187</v>
      </c>
      <c r="I80" s="220"/>
      <c r="J80" s="144"/>
      <c r="K80" s="41"/>
      <c r="L80" s="42"/>
    </row>
    <row r="81" spans="2:12" ht="105" customHeight="1" x14ac:dyDescent="0.25">
      <c r="B81" s="40"/>
      <c r="C81" s="50"/>
      <c r="D81" s="76" t="s">
        <v>72</v>
      </c>
      <c r="E81" s="77" t="s">
        <v>84</v>
      </c>
      <c r="F81" s="264" t="s">
        <v>62</v>
      </c>
      <c r="G81" s="283"/>
      <c r="H81" s="165" t="s">
        <v>188</v>
      </c>
      <c r="I81" s="220"/>
      <c r="J81" s="144"/>
      <c r="K81" s="41"/>
      <c r="L81" s="42"/>
    </row>
    <row r="82" spans="2:12" ht="60" customHeight="1" x14ac:dyDescent="0.25">
      <c r="B82" s="40"/>
      <c r="C82" s="50"/>
      <c r="D82" s="59" t="s">
        <v>120</v>
      </c>
      <c r="E82" s="60">
        <f>SUM(E83:E85)</f>
        <v>0</v>
      </c>
      <c r="F82" s="61"/>
      <c r="G82" s="283"/>
      <c r="H82" s="165" t="s">
        <v>189</v>
      </c>
      <c r="I82" s="220"/>
      <c r="J82" s="144"/>
      <c r="K82" s="41"/>
      <c r="L82" s="42"/>
    </row>
    <row r="83" spans="2:12" ht="60" customHeight="1" x14ac:dyDescent="0.25">
      <c r="B83" s="40"/>
      <c r="C83" s="50"/>
      <c r="D83" s="78" t="s">
        <v>121</v>
      </c>
      <c r="E83" s="79"/>
      <c r="F83" s="69"/>
      <c r="G83" s="282"/>
      <c r="H83" s="276" t="s">
        <v>190</v>
      </c>
      <c r="I83" s="220"/>
      <c r="J83" s="144"/>
      <c r="K83" s="41"/>
      <c r="L83" s="42"/>
    </row>
    <row r="84" spans="2:12" ht="60" customHeight="1" x14ac:dyDescent="0.25">
      <c r="B84" s="40"/>
      <c r="C84" s="50"/>
      <c r="D84" s="78" t="s">
        <v>122</v>
      </c>
      <c r="E84" s="79"/>
      <c r="F84" s="266"/>
      <c r="G84" s="283"/>
      <c r="H84" s="165" t="s">
        <v>191</v>
      </c>
      <c r="I84" s="220"/>
      <c r="J84" s="144"/>
      <c r="K84" s="41"/>
      <c r="L84" s="42"/>
    </row>
    <row r="85" spans="2:12" ht="60" customHeight="1" thickBot="1" x14ac:dyDescent="0.3">
      <c r="B85" s="40"/>
      <c r="C85" s="50"/>
      <c r="D85" s="86" t="s">
        <v>295</v>
      </c>
      <c r="E85" s="87"/>
      <c r="F85" s="73"/>
      <c r="G85" s="41"/>
      <c r="H85" s="299" t="s">
        <v>303</v>
      </c>
      <c r="I85" s="220"/>
      <c r="J85" s="164"/>
      <c r="K85" s="41"/>
      <c r="L85" s="42"/>
    </row>
    <row r="86" spans="2:12" ht="60.95" customHeight="1" thickBot="1" x14ac:dyDescent="0.3">
      <c r="B86" s="40"/>
      <c r="C86" s="50"/>
      <c r="D86" s="95"/>
      <c r="E86" s="98"/>
      <c r="F86" s="99"/>
      <c r="G86" s="41"/>
      <c r="H86" s="162" t="s">
        <v>193</v>
      </c>
      <c r="I86" s="146">
        <f>I87+I92</f>
        <v>0</v>
      </c>
      <c r="J86" s="62"/>
      <c r="K86" s="41"/>
      <c r="L86" s="42"/>
    </row>
    <row r="87" spans="2:12" ht="108.75" customHeight="1" x14ac:dyDescent="0.25">
      <c r="B87" s="40"/>
      <c r="C87" s="50"/>
      <c r="D87" s="76" t="s">
        <v>72</v>
      </c>
      <c r="E87" s="77" t="s">
        <v>84</v>
      </c>
      <c r="F87" s="264" t="s">
        <v>62</v>
      </c>
      <c r="G87" s="283"/>
      <c r="H87" s="163" t="s">
        <v>194</v>
      </c>
      <c r="I87" s="146">
        <f>I88+I89+I90+I91</f>
        <v>0</v>
      </c>
      <c r="J87" s="62"/>
      <c r="K87" s="41"/>
      <c r="L87" s="42"/>
    </row>
    <row r="88" spans="2:12" ht="60" customHeight="1" x14ac:dyDescent="0.25">
      <c r="B88" s="40"/>
      <c r="C88" s="50"/>
      <c r="D88" s="83" t="s">
        <v>123</v>
      </c>
      <c r="E88" s="79"/>
      <c r="F88" s="266"/>
      <c r="G88" s="286"/>
      <c r="H88" s="154" t="s">
        <v>195</v>
      </c>
      <c r="I88" s="220"/>
      <c r="J88" s="166"/>
      <c r="K88" s="41"/>
      <c r="L88" s="42"/>
    </row>
    <row r="89" spans="2:12" ht="60" customHeight="1" x14ac:dyDescent="0.25">
      <c r="B89" s="40"/>
      <c r="C89" s="50"/>
      <c r="D89" s="78" t="s">
        <v>124</v>
      </c>
      <c r="E89" s="79"/>
      <c r="F89" s="69"/>
      <c r="G89" s="41"/>
      <c r="H89" s="154" t="s">
        <v>196</v>
      </c>
      <c r="I89" s="220"/>
      <c r="J89" s="247"/>
      <c r="K89" s="41"/>
      <c r="L89" s="42"/>
    </row>
    <row r="90" spans="2:12" ht="60" customHeight="1" x14ac:dyDescent="0.25">
      <c r="B90" s="40"/>
      <c r="C90" s="50"/>
      <c r="D90" s="78" t="s">
        <v>125</v>
      </c>
      <c r="E90" s="79"/>
      <c r="F90" s="69"/>
      <c r="G90" s="41"/>
      <c r="H90" s="154" t="s">
        <v>197</v>
      </c>
      <c r="I90" s="220"/>
      <c r="J90" s="166"/>
      <c r="K90" s="41"/>
      <c r="L90" s="42"/>
    </row>
    <row r="91" spans="2:12" ht="60" customHeight="1" x14ac:dyDescent="0.25">
      <c r="B91" s="40"/>
      <c r="C91" s="50"/>
      <c r="D91" s="78" t="s">
        <v>126</v>
      </c>
      <c r="E91" s="79"/>
      <c r="F91" s="266"/>
      <c r="G91" s="286"/>
      <c r="H91" s="154" t="s">
        <v>198</v>
      </c>
      <c r="I91" s="220"/>
      <c r="J91" s="166"/>
      <c r="K91" s="41"/>
      <c r="L91" s="42"/>
    </row>
    <row r="92" spans="2:12" ht="60" customHeight="1" thickBot="1" x14ac:dyDescent="0.3">
      <c r="B92" s="40"/>
      <c r="C92" s="50"/>
      <c r="D92" s="86" t="s">
        <v>127</v>
      </c>
      <c r="E92" s="87"/>
      <c r="F92" s="268"/>
      <c r="G92" s="286"/>
      <c r="H92" s="163" t="s">
        <v>199</v>
      </c>
      <c r="I92" s="146">
        <f>I93+I94+I95+I96</f>
        <v>0</v>
      </c>
      <c r="J92" s="62"/>
      <c r="K92" s="41"/>
      <c r="L92" s="42"/>
    </row>
    <row r="93" spans="2:12" ht="60.95" customHeight="1" x14ac:dyDescent="0.25">
      <c r="B93" s="40"/>
      <c r="C93" s="50"/>
      <c r="D93" s="101"/>
      <c r="E93" s="101"/>
      <c r="F93" s="102"/>
      <c r="G93" s="41"/>
      <c r="H93" s="143" t="s">
        <v>200</v>
      </c>
      <c r="I93" s="220"/>
      <c r="J93" s="166"/>
      <c r="K93" s="41"/>
      <c r="L93" s="42"/>
    </row>
    <row r="94" spans="2:12" ht="60.95" customHeight="1" thickBot="1" x14ac:dyDescent="0.3">
      <c r="B94" s="40"/>
      <c r="C94" s="50"/>
      <c r="D94" s="103" t="s">
        <v>128</v>
      </c>
      <c r="E94" s="101"/>
      <c r="F94" s="104"/>
      <c r="G94" s="41"/>
      <c r="H94" s="154" t="s">
        <v>201</v>
      </c>
      <c r="I94" s="220"/>
      <c r="J94" s="166"/>
      <c r="K94" s="41"/>
      <c r="L94" s="42"/>
    </row>
    <row r="95" spans="2:12" ht="105" customHeight="1" x14ac:dyDescent="0.25">
      <c r="B95" s="40"/>
      <c r="C95" s="50"/>
      <c r="D95" s="105" t="s">
        <v>72</v>
      </c>
      <c r="E95" s="106" t="s">
        <v>84</v>
      </c>
      <c r="F95" s="121" t="s">
        <v>62</v>
      </c>
      <c r="G95" s="41"/>
      <c r="H95" s="154" t="s">
        <v>202</v>
      </c>
      <c r="I95" s="220"/>
      <c r="J95" s="166"/>
      <c r="K95" s="41"/>
      <c r="L95" s="42"/>
    </row>
    <row r="96" spans="2:12" ht="60" customHeight="1" x14ac:dyDescent="0.25">
      <c r="B96" s="40"/>
      <c r="C96" s="50"/>
      <c r="D96" s="59" t="s">
        <v>129</v>
      </c>
      <c r="E96" s="60">
        <f>E97+E98</f>
        <v>0</v>
      </c>
      <c r="F96" s="62"/>
      <c r="G96" s="283"/>
      <c r="H96" s="275" t="s">
        <v>203</v>
      </c>
      <c r="I96" s="220"/>
      <c r="J96" s="166"/>
      <c r="K96" s="41"/>
      <c r="L96" s="42"/>
    </row>
    <row r="97" spans="2:12" ht="60" customHeight="1" x14ac:dyDescent="0.25">
      <c r="B97" s="40"/>
      <c r="C97" s="50"/>
      <c r="D97" s="108" t="s">
        <v>130</v>
      </c>
      <c r="E97" s="109"/>
      <c r="F97" s="269"/>
      <c r="G97" s="286"/>
      <c r="H97" s="143" t="s">
        <v>204</v>
      </c>
      <c r="I97" s="220"/>
      <c r="J97" s="144"/>
      <c r="K97" s="41"/>
      <c r="L97" s="42"/>
    </row>
    <row r="98" spans="2:12" ht="60" customHeight="1" thickBot="1" x14ac:dyDescent="0.3">
      <c r="B98" s="40"/>
      <c r="C98" s="50"/>
      <c r="D98" s="111" t="s">
        <v>131</v>
      </c>
      <c r="E98" s="112"/>
      <c r="F98" s="270"/>
      <c r="G98" s="286"/>
      <c r="H98" s="167" t="s">
        <v>205</v>
      </c>
      <c r="I98" s="220"/>
      <c r="J98" s="168"/>
      <c r="K98" s="41"/>
      <c r="L98" s="42"/>
    </row>
    <row r="99" spans="2:12" ht="39.75" customHeight="1" thickBot="1" x14ac:dyDescent="0.3">
      <c r="B99" s="40"/>
      <c r="C99" s="50"/>
      <c r="D99" s="114"/>
      <c r="E99" s="118"/>
      <c r="F99" s="114"/>
      <c r="G99" s="41"/>
      <c r="H99" s="297" t="s">
        <v>299</v>
      </c>
      <c r="I99" s="112"/>
      <c r="J99" s="248"/>
      <c r="K99" s="41"/>
      <c r="L99" s="42"/>
    </row>
    <row r="100" spans="2:12" ht="39.75" customHeight="1" thickBot="1" x14ac:dyDescent="0.3">
      <c r="B100" s="40"/>
      <c r="C100" s="50"/>
      <c r="D100" s="114"/>
      <c r="E100" s="114"/>
      <c r="F100" s="114"/>
      <c r="G100" s="41"/>
      <c r="H100" s="169"/>
      <c r="I100" s="170"/>
      <c r="J100" s="161"/>
      <c r="K100" s="41"/>
      <c r="L100" s="42"/>
    </row>
    <row r="101" spans="2:12" ht="111" customHeight="1" x14ac:dyDescent="0.25">
      <c r="B101" s="40"/>
      <c r="C101" s="117"/>
      <c r="D101" s="119" t="s">
        <v>132</v>
      </c>
      <c r="E101" s="120" t="s">
        <v>84</v>
      </c>
      <c r="F101" s="121" t="s">
        <v>133</v>
      </c>
      <c r="G101" s="41"/>
      <c r="H101" s="141" t="s">
        <v>72</v>
      </c>
      <c r="I101" s="142" t="s">
        <v>84</v>
      </c>
      <c r="J101" s="58" t="s">
        <v>62</v>
      </c>
      <c r="K101" s="41"/>
      <c r="L101" s="42"/>
    </row>
    <row r="102" spans="2:12" ht="60" customHeight="1" x14ac:dyDescent="0.25">
      <c r="B102" s="40"/>
      <c r="C102" s="117"/>
      <c r="D102" s="122" t="s">
        <v>134</v>
      </c>
      <c r="E102" s="123">
        <f>E103+E104</f>
        <v>0</v>
      </c>
      <c r="F102" s="61"/>
      <c r="G102" s="286"/>
      <c r="H102" s="154" t="s">
        <v>206</v>
      </c>
      <c r="I102" s="171"/>
      <c r="J102" s="172"/>
      <c r="K102" s="41"/>
      <c r="L102" s="42"/>
    </row>
    <row r="103" spans="2:12" ht="60" customHeight="1" x14ac:dyDescent="0.25">
      <c r="B103" s="40"/>
      <c r="C103" s="117"/>
      <c r="D103" s="115" t="s">
        <v>135</v>
      </c>
      <c r="E103" s="242"/>
      <c r="F103" s="69"/>
      <c r="G103" s="41"/>
      <c r="H103" s="154" t="s">
        <v>207</v>
      </c>
      <c r="I103" s="171"/>
      <c r="J103" s="172"/>
      <c r="K103" s="41"/>
      <c r="L103" s="42"/>
    </row>
    <row r="104" spans="2:12" ht="60" customHeight="1" thickBot="1" x14ac:dyDescent="0.3">
      <c r="B104" s="40"/>
      <c r="C104" s="117"/>
      <c r="D104" s="116" t="s">
        <v>136</v>
      </c>
      <c r="E104" s="112"/>
      <c r="F104" s="100"/>
      <c r="G104" s="41"/>
      <c r="H104" s="154" t="s">
        <v>208</v>
      </c>
      <c r="I104" s="171"/>
      <c r="J104" s="172"/>
      <c r="K104" s="41"/>
      <c r="L104" s="42"/>
    </row>
    <row r="105" spans="2:12" ht="42" customHeight="1" thickBot="1" x14ac:dyDescent="0.3">
      <c r="B105" s="40"/>
      <c r="C105" s="117"/>
      <c r="D105" s="125"/>
      <c r="E105" s="126"/>
      <c r="F105" s="104"/>
      <c r="G105" s="282"/>
      <c r="H105" s="277" t="s">
        <v>209</v>
      </c>
      <c r="I105" s="174"/>
      <c r="J105" s="175"/>
      <c r="K105" s="41"/>
      <c r="L105" s="42"/>
    </row>
    <row r="106" spans="2:12" ht="42" customHeight="1" x14ac:dyDescent="0.25">
      <c r="B106" s="40"/>
      <c r="C106" s="117"/>
      <c r="D106" s="125"/>
      <c r="E106" s="126"/>
      <c r="F106" s="104"/>
      <c r="G106" s="41"/>
      <c r="H106" s="125"/>
      <c r="I106" s="126"/>
      <c r="J106" s="104"/>
      <c r="K106" s="41"/>
      <c r="L106" s="42"/>
    </row>
    <row r="107" spans="2:12" ht="58.5" customHeight="1" x14ac:dyDescent="0.35">
      <c r="B107" s="40"/>
      <c r="C107" s="117"/>
      <c r="D107" s="319" t="s">
        <v>137</v>
      </c>
      <c r="E107" s="319"/>
      <c r="F107" s="319"/>
      <c r="G107" s="41"/>
      <c r="H107" s="137"/>
      <c r="I107" s="137"/>
      <c r="J107" s="41"/>
      <c r="K107" s="41"/>
      <c r="L107" s="42"/>
    </row>
    <row r="108" spans="2:12" ht="42" customHeight="1" x14ac:dyDescent="0.35">
      <c r="B108" s="40"/>
      <c r="C108" s="127"/>
      <c r="D108" s="313" t="s">
        <v>277</v>
      </c>
      <c r="E108" s="313"/>
      <c r="F108" s="313"/>
      <c r="G108" s="41"/>
      <c r="H108" s="259"/>
      <c r="I108" s="259"/>
      <c r="J108" s="259"/>
      <c r="K108" s="259"/>
      <c r="L108" s="42"/>
    </row>
    <row r="109" spans="2:12" ht="60.95" customHeight="1" x14ac:dyDescent="0.35">
      <c r="B109" s="40"/>
      <c r="C109" s="41"/>
      <c r="D109" s="41"/>
      <c r="E109" s="41"/>
      <c r="F109" s="41"/>
      <c r="G109" s="41"/>
      <c r="H109" s="257"/>
      <c r="I109" s="257"/>
      <c r="J109" s="257"/>
      <c r="K109" s="41"/>
      <c r="L109" s="42"/>
    </row>
    <row r="110" spans="2:12" ht="36.75" customHeight="1" thickBot="1" x14ac:dyDescent="0.4">
      <c r="B110" s="128"/>
      <c r="C110" s="129"/>
      <c r="D110" s="129"/>
      <c r="E110" s="129"/>
      <c r="F110" s="129"/>
      <c r="G110" s="41"/>
      <c r="H110" s="176"/>
      <c r="I110" s="176"/>
      <c r="J110" s="176"/>
      <c r="K110" s="41"/>
      <c r="L110" s="42"/>
    </row>
    <row r="111" spans="2:12" ht="28.5" customHeight="1" thickTop="1" x14ac:dyDescent="0.25"/>
    <row r="112" spans="2:12" ht="60.95" customHeight="1" x14ac:dyDescent="0.25"/>
    <row r="113" ht="60.95" customHeight="1" x14ac:dyDescent="0.25"/>
    <row r="114" ht="33" customHeight="1" x14ac:dyDescent="0.25"/>
    <row r="115" ht="33" customHeight="1" x14ac:dyDescent="0.25"/>
    <row r="116" ht="39.75" customHeight="1" x14ac:dyDescent="0.25"/>
    <row r="117" ht="39.75" customHeight="1" x14ac:dyDescent="0.25"/>
    <row r="118" ht="60.95" customHeight="1" x14ac:dyDescent="0.25"/>
    <row r="119" ht="30" customHeight="1" x14ac:dyDescent="0.25"/>
    <row r="120" ht="40.5" customHeight="1" x14ac:dyDescent="0.25"/>
    <row r="121" ht="30" customHeight="1" x14ac:dyDescent="0.25"/>
    <row r="122" ht="29.25" customHeight="1" x14ac:dyDescent="0.25"/>
    <row r="123" ht="29.25" customHeight="1" x14ac:dyDescent="0.25"/>
    <row r="124" ht="60.95" customHeight="1" x14ac:dyDescent="0.25"/>
    <row r="125" ht="60.95" customHeight="1" x14ac:dyDescent="0.25"/>
    <row r="126" ht="48" customHeight="1" x14ac:dyDescent="0.25"/>
    <row r="127" ht="48" customHeight="1" x14ac:dyDescent="0.25"/>
    <row r="128" ht="57.75" customHeight="1" x14ac:dyDescent="0.25"/>
    <row r="129" ht="57.75" customHeight="1" x14ac:dyDescent="0.25"/>
    <row r="130" ht="60.95" customHeight="1" x14ac:dyDescent="0.25"/>
    <row r="131" ht="60.95" customHeight="1" x14ac:dyDescent="0.25"/>
    <row r="132" ht="60.95" customHeight="1" x14ac:dyDescent="0.25"/>
    <row r="133" ht="63.75" customHeight="1" x14ac:dyDescent="0.25"/>
    <row r="134" ht="63.75" customHeight="1" x14ac:dyDescent="0.25"/>
    <row r="135" ht="32.25" customHeight="1" x14ac:dyDescent="0.25"/>
    <row r="136" ht="32.25" customHeight="1" x14ac:dyDescent="0.25"/>
    <row r="137" ht="60.95" customHeight="1" x14ac:dyDescent="0.25"/>
    <row r="138" ht="48.75" customHeight="1" x14ac:dyDescent="0.25"/>
    <row r="139" ht="43.5" customHeight="1" x14ac:dyDescent="0.25"/>
    <row r="140" ht="43.5" customHeight="1" x14ac:dyDescent="0.25"/>
    <row r="141" ht="36.75" customHeight="1" x14ac:dyDescent="0.25"/>
    <row r="142" ht="36.75" customHeight="1" x14ac:dyDescent="0.25"/>
    <row r="143" ht="60.95" customHeight="1" x14ac:dyDescent="0.25"/>
    <row r="144" ht="60.95" customHeight="1" x14ac:dyDescent="0.25"/>
    <row r="145" ht="46.5" customHeight="1" x14ac:dyDescent="0.25"/>
    <row r="146" ht="46.5" customHeight="1" x14ac:dyDescent="0.25"/>
    <row r="147" ht="31.5" customHeight="1" x14ac:dyDescent="0.25"/>
    <row r="148" ht="31.5" customHeight="1" x14ac:dyDescent="0.25"/>
    <row r="149" ht="60.95" customHeight="1" x14ac:dyDescent="0.25"/>
    <row r="150" ht="46.5" customHeight="1" x14ac:dyDescent="0.25"/>
    <row r="151" ht="30" customHeight="1" x14ac:dyDescent="0.25"/>
    <row r="152" ht="60.95" customHeight="1" x14ac:dyDescent="0.25"/>
    <row r="153" ht="36" customHeight="1" x14ac:dyDescent="0.25"/>
    <row r="154" ht="33" customHeight="1" x14ac:dyDescent="0.25"/>
    <row r="155" ht="60.95" customHeight="1" x14ac:dyDescent="0.25"/>
    <row r="156" ht="60.95" customHeight="1" x14ac:dyDescent="0.25"/>
    <row r="157" ht="55.5" customHeight="1" x14ac:dyDescent="0.25"/>
    <row r="158" ht="60.95" customHeight="1" x14ac:dyDescent="0.25"/>
    <row r="159" ht="49.5" customHeight="1" x14ac:dyDescent="0.25"/>
    <row r="160" ht="39.75" customHeight="1" x14ac:dyDescent="0.25"/>
    <row r="161" ht="25.5" customHeight="1" x14ac:dyDescent="0.25"/>
    <row r="162" ht="60.95" customHeight="1" x14ac:dyDescent="0.25"/>
    <row r="165" ht="48" customHeight="1" x14ac:dyDescent="0.25"/>
    <row r="207" spans="9:10" x14ac:dyDescent="0.25">
      <c r="I207" s="179"/>
      <c r="J207" s="179"/>
    </row>
  </sheetData>
  <protectedRanges>
    <protectedRange sqref="F20:F28 F33:F35 F37:F45 F50:F56 F66:F70 F75:F79 F83:F85 F88:F92 F97:F98 F60:F62 F103:F106" name="Oblast2"/>
    <protectedRange sqref="E103:E106 E54:E56 E97:E98 E88:E92 E83:E85 E75:E79 E66:E71 E60:E62" name="Oblast1"/>
    <protectedRange sqref="G107" name="Oblast2_1"/>
    <protectedRange sqref="F107" name="Oblast2_1_1"/>
    <protectedRange sqref="E107" name="Oblast1_1_1"/>
    <protectedRange sqref="E50:E53" name="Oblast1_1"/>
    <protectedRange sqref="E37:E46" name="Oblast1_2"/>
    <protectedRange sqref="E33:E35" name="Oblast1_3"/>
    <protectedRange sqref="E20:E29" name="Oblast1_4"/>
    <protectedRange sqref="F29" name="Oblast2_2"/>
    <protectedRange sqref="F46" name="Oblast2_3"/>
    <protectedRange sqref="F71" name="Oblast2_4"/>
    <protectedRange sqref="J68 J88 I102:J106 I93:J99 I88:I91 I72:J85 I67:I70 I60:J61 I49:J56 I45:J45 I39:J42 I35:J35 I24:J32 I20:J20 J70 J90:J91" name="Oblast1_5"/>
    <protectedRange sqref="J67" name="Oblast1_1_2"/>
    <protectedRange sqref="J69" name="Oblast1_2_1"/>
    <protectedRange sqref="J89" name="Oblast1_3_1"/>
  </protectedRanges>
  <mergeCells count="12">
    <mergeCell ref="C6:L6"/>
    <mergeCell ref="C8:L8"/>
    <mergeCell ref="E11:I11"/>
    <mergeCell ref="E12:I12"/>
    <mergeCell ref="E14:J14"/>
    <mergeCell ref="C13:J13"/>
    <mergeCell ref="D15:F15"/>
    <mergeCell ref="H15:J15"/>
    <mergeCell ref="D107:F107"/>
    <mergeCell ref="D108:F108"/>
    <mergeCell ref="E20:E21"/>
    <mergeCell ref="F20:F21"/>
  </mergeCells>
  <dataValidations count="2">
    <dataValidation type="decimal" operator="greaterThanOrEqual" allowBlank="1" showInputMessage="1" showErrorMessage="1" error="Do této buňky lze zapsat pouze číslo" sqref="A8" xr:uid="{326BB0B6-3C4A-43B7-BC0F-F678A59731B6}">
      <formula1>0</formula1>
    </dataValidation>
    <dataValidation type="decimal" operator="greaterThanOrEqual" allowBlank="1" showInputMessage="1" showErrorMessage="1" sqref="E103:E106 E33:E35 E37:E46 E50:E56 E60:E62 E66:E71 E75:E79 E83:E85 E88:E92 E97:E98 E20:E29 I45 I20 I24:I32 I35 I39:I42 I49:I56 I60:I61 I67:I70 I72:I85 I88:I91 I93:I99 I102:I106" xr:uid="{72670B91-4420-498F-8479-D47B24B987FE}">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2C8BB-0185-4050-8116-F667AC755B0E}">
  <sheetPr>
    <tabColor rgb="FF99FF33"/>
  </sheetPr>
  <dimension ref="B1:BA207"/>
  <sheetViews>
    <sheetView showGridLines="0" topLeftCell="C1" zoomScale="80" zoomScaleNormal="80" workbookViewId="0">
      <pane ySplit="3" topLeftCell="A14" activePane="bottomLeft" state="frozen"/>
      <selection pane="bottomLeft" activeCell="I16" sqref="I16"/>
    </sheetView>
  </sheetViews>
  <sheetFormatPr defaultColWidth="9.140625" defaultRowHeight="15" x14ac:dyDescent="0.25"/>
  <cols>
    <col min="2" max="2" width="6.42578125" customWidth="1"/>
    <col min="3" max="3" width="7" customWidth="1"/>
    <col min="4" max="4" width="50.28515625" customWidth="1"/>
    <col min="5" max="5" width="33.140625" customWidth="1"/>
    <col min="6" max="6" width="64.140625" customWidth="1"/>
    <col min="7" max="7" width="12.85546875" customWidth="1"/>
    <col min="8" max="8" width="63.5703125" customWidth="1"/>
    <col min="9" max="9" width="28" bestFit="1" customWidth="1"/>
    <col min="10" max="10" width="46.42578125" customWidth="1"/>
    <col min="11" max="11" width="2.42578125" customWidth="1"/>
  </cols>
  <sheetData>
    <row r="1" spans="2:53" ht="15.75" thickTop="1" x14ac:dyDescent="0.25">
      <c r="B1" s="37"/>
      <c r="C1" s="38"/>
      <c r="D1" s="38"/>
      <c r="E1" s="38"/>
      <c r="F1" s="38"/>
      <c r="G1" s="41"/>
      <c r="H1" s="38"/>
      <c r="I1" s="38"/>
      <c r="J1" s="38"/>
      <c r="K1" s="38"/>
      <c r="L1" s="39"/>
      <c r="AQ1" s="36"/>
      <c r="AZ1" s="1"/>
      <c r="BA1" s="1"/>
    </row>
    <row r="2" spans="2:53" x14ac:dyDescent="0.25">
      <c r="B2" s="40"/>
      <c r="C2" s="41"/>
      <c r="D2" s="41"/>
      <c r="E2" s="41"/>
      <c r="F2" s="41"/>
      <c r="G2" s="41"/>
      <c r="H2" s="41"/>
      <c r="I2" s="41"/>
      <c r="J2" s="41"/>
      <c r="K2" s="41"/>
      <c r="L2" s="42"/>
      <c r="AQ2" s="36"/>
    </row>
    <row r="3" spans="2:53" x14ac:dyDescent="0.25">
      <c r="B3" s="40"/>
      <c r="C3" s="41"/>
      <c r="D3" s="41"/>
      <c r="E3" s="41"/>
      <c r="F3" s="41"/>
      <c r="G3" s="41"/>
      <c r="H3" s="41"/>
      <c r="I3" s="41"/>
      <c r="J3" s="41"/>
      <c r="K3" s="41"/>
      <c r="L3" s="42"/>
      <c r="AQ3" s="36"/>
    </row>
    <row r="4" spans="2:53" x14ac:dyDescent="0.25">
      <c r="B4" s="40"/>
      <c r="C4" s="41"/>
      <c r="D4" s="41"/>
      <c r="E4" s="41"/>
      <c r="F4" s="41"/>
      <c r="G4" s="41"/>
      <c r="H4" s="41"/>
      <c r="I4" s="41"/>
      <c r="J4" s="41"/>
      <c r="K4" s="41"/>
      <c r="L4" s="42"/>
      <c r="AQ4" s="36"/>
    </row>
    <row r="5" spans="2:53" x14ac:dyDescent="0.25">
      <c r="B5" s="40"/>
      <c r="C5" s="41"/>
      <c r="D5" s="41"/>
      <c r="E5" s="41"/>
      <c r="F5" s="41"/>
      <c r="G5" s="41"/>
      <c r="H5" s="41"/>
      <c r="I5" s="41"/>
      <c r="J5" s="41"/>
      <c r="K5" s="41"/>
      <c r="L5" s="42"/>
      <c r="AQ5" s="36"/>
    </row>
    <row r="6" spans="2:53" ht="18.75" x14ac:dyDescent="0.3">
      <c r="B6" s="40"/>
      <c r="C6" s="325" t="s">
        <v>272</v>
      </c>
      <c r="D6" s="325"/>
      <c r="E6" s="325"/>
      <c r="F6" s="325"/>
      <c r="G6" s="325"/>
      <c r="H6" s="325"/>
      <c r="I6" s="325"/>
      <c r="J6" s="325"/>
      <c r="K6" s="325"/>
      <c r="L6" s="326"/>
      <c r="AQ6" s="36"/>
    </row>
    <row r="7" spans="2:53" ht="21" x14ac:dyDescent="0.35">
      <c r="B7" s="40"/>
      <c r="C7" s="41"/>
      <c r="D7" s="41"/>
      <c r="E7" s="41"/>
      <c r="F7" s="41"/>
      <c r="G7" s="41"/>
      <c r="H7" s="46"/>
      <c r="I7" s="46"/>
      <c r="J7" s="131"/>
      <c r="K7" s="41"/>
      <c r="L7" s="42"/>
      <c r="AQ7" s="6"/>
    </row>
    <row r="8" spans="2:53" ht="21" x14ac:dyDescent="0.35">
      <c r="B8" s="40"/>
      <c r="C8" s="327" t="s">
        <v>285</v>
      </c>
      <c r="D8" s="327"/>
      <c r="E8" s="327"/>
      <c r="F8" s="327"/>
      <c r="G8" s="327"/>
      <c r="H8" s="327"/>
      <c r="I8" s="327"/>
      <c r="J8" s="327"/>
      <c r="K8" s="327"/>
      <c r="L8" s="328"/>
    </row>
    <row r="9" spans="2:53" ht="15.75" x14ac:dyDescent="0.25">
      <c r="B9" s="40"/>
      <c r="C9" s="41"/>
      <c r="D9" s="41"/>
      <c r="E9" s="41"/>
      <c r="F9" s="41"/>
      <c r="G9" s="41"/>
      <c r="H9" s="48"/>
      <c r="I9" s="48"/>
      <c r="J9" s="47"/>
      <c r="K9" s="132"/>
      <c r="L9" s="42"/>
    </row>
    <row r="10" spans="2:53" ht="18.75" customHeight="1" x14ac:dyDescent="0.25">
      <c r="B10" s="40"/>
      <c r="C10" s="48" t="s">
        <v>69</v>
      </c>
      <c r="D10" s="48"/>
      <c r="E10" s="48"/>
      <c r="F10" s="48"/>
      <c r="G10" s="41"/>
      <c r="H10" s="41"/>
      <c r="I10" s="41"/>
      <c r="J10" s="41"/>
      <c r="K10" s="41"/>
      <c r="L10" s="42"/>
    </row>
    <row r="11" spans="2:53" ht="61.5" customHeight="1" x14ac:dyDescent="0.25">
      <c r="B11" s="40"/>
      <c r="C11" s="279"/>
      <c r="D11" s="279"/>
      <c r="E11" s="312" t="s">
        <v>253</v>
      </c>
      <c r="F11" s="312"/>
      <c r="G11" s="312"/>
      <c r="H11" s="312"/>
      <c r="I11" s="312"/>
      <c r="J11" s="41"/>
      <c r="K11" s="41"/>
      <c r="L11" s="42"/>
    </row>
    <row r="12" spans="2:53" ht="29.25" customHeight="1" x14ac:dyDescent="0.25">
      <c r="B12" s="40"/>
      <c r="C12" s="8"/>
      <c r="D12" s="279"/>
      <c r="E12" s="312" t="s">
        <v>247</v>
      </c>
      <c r="F12" s="312"/>
      <c r="G12" s="312"/>
      <c r="H12" s="312"/>
      <c r="I12" s="312"/>
      <c r="J12" s="41"/>
      <c r="K12" s="41"/>
      <c r="L12" s="42"/>
    </row>
    <row r="13" spans="2:53" ht="58.5" customHeight="1" thickBot="1" x14ac:dyDescent="0.35">
      <c r="B13" s="40"/>
      <c r="C13" s="263"/>
      <c r="D13" s="263"/>
      <c r="E13" s="263"/>
      <c r="F13" s="263"/>
      <c r="G13" s="263"/>
      <c r="H13" s="263"/>
      <c r="I13" s="263"/>
      <c r="J13" s="263"/>
      <c r="K13" s="41"/>
      <c r="L13" s="42"/>
    </row>
    <row r="14" spans="2:53" ht="96.75" customHeight="1" thickBot="1" x14ac:dyDescent="0.35">
      <c r="B14" s="40"/>
      <c r="C14" s="258"/>
      <c r="D14" s="280" t="s">
        <v>254</v>
      </c>
      <c r="E14" s="329"/>
      <c r="F14" s="330"/>
      <c r="G14" s="330"/>
      <c r="H14" s="330"/>
      <c r="I14" s="330"/>
      <c r="J14" s="331"/>
      <c r="K14" s="41"/>
      <c r="L14" s="42"/>
    </row>
    <row r="15" spans="2:53" ht="93" customHeight="1" thickBot="1" x14ac:dyDescent="0.35">
      <c r="B15" s="40"/>
      <c r="C15" s="258"/>
      <c r="D15" s="312" t="s">
        <v>255</v>
      </c>
      <c r="E15" s="312"/>
      <c r="F15" s="312"/>
      <c r="G15" s="41"/>
      <c r="H15" s="312" t="s">
        <v>256</v>
      </c>
      <c r="I15" s="312"/>
      <c r="J15" s="312"/>
      <c r="K15" s="41"/>
      <c r="L15" s="42"/>
    </row>
    <row r="16" spans="2:53" ht="91.5" customHeight="1" thickBot="1" x14ac:dyDescent="0.35">
      <c r="B16" s="40"/>
      <c r="C16" s="50"/>
      <c r="D16" s="53" t="s">
        <v>286</v>
      </c>
      <c r="E16" s="231">
        <f>E20+E22+E23+E24+E25+E26+E27+E28+E29+E33+E34+E35+E36+E50+E52+E53+E54+E55+E56+E60+E61+E62+E66+E67+E68+E69+E70+E71+E75+E76+E77+E78+E79+E83+E84+E85+E88+E89+E90+E91+E92</f>
        <v>0</v>
      </c>
      <c r="F16" s="51"/>
      <c r="G16" s="278"/>
      <c r="H16" s="285" t="s">
        <v>287</v>
      </c>
      <c r="I16" s="231">
        <f>I20+I21+I28+I29+I30+I31+I32+I35+I39+I40+I41+I42+I45+I49+I50+I51+I52+I53+I54+I56+I60+I61+I65+I86+I97+I98+I99+I102+I103+I104+I105+I55</f>
        <v>0</v>
      </c>
      <c r="J16" s="134"/>
      <c r="K16" s="136"/>
      <c r="L16" s="42"/>
    </row>
    <row r="17" spans="2:12" ht="53.25" customHeight="1" thickBot="1" x14ac:dyDescent="0.35">
      <c r="B17" s="40"/>
      <c r="C17" s="50"/>
      <c r="D17" s="54"/>
      <c r="E17" s="8"/>
      <c r="F17" s="51"/>
      <c r="G17" s="278"/>
      <c r="H17" s="137"/>
      <c r="I17" s="8"/>
      <c r="J17" s="134"/>
      <c r="K17" s="136"/>
      <c r="L17" s="42"/>
    </row>
    <row r="18" spans="2:12" ht="123.75" customHeight="1" x14ac:dyDescent="0.3">
      <c r="B18" s="40"/>
      <c r="C18" s="55"/>
      <c r="D18" s="56" t="s">
        <v>72</v>
      </c>
      <c r="E18" s="57" t="s">
        <v>73</v>
      </c>
      <c r="F18" s="264" t="s">
        <v>62</v>
      </c>
      <c r="G18" s="281"/>
      <c r="H18" s="141" t="s">
        <v>72</v>
      </c>
      <c r="I18" s="142" t="s">
        <v>84</v>
      </c>
      <c r="J18" s="58" t="s">
        <v>62</v>
      </c>
      <c r="K18" s="136"/>
      <c r="L18" s="42"/>
    </row>
    <row r="19" spans="2:12" ht="60" customHeight="1" x14ac:dyDescent="0.3">
      <c r="B19" s="40"/>
      <c r="C19" s="50"/>
      <c r="D19" s="59" t="s">
        <v>312</v>
      </c>
      <c r="E19" s="60">
        <f>SUM(E20:E29)</f>
        <v>0</v>
      </c>
      <c r="F19" s="61"/>
      <c r="G19" s="281"/>
      <c r="H19" s="59" t="s">
        <v>143</v>
      </c>
      <c r="I19" s="60">
        <f>I20+I28+I29+I30+I31+I32+I21</f>
        <v>0</v>
      </c>
      <c r="J19" s="62"/>
      <c r="K19" s="132"/>
      <c r="L19" s="42"/>
    </row>
    <row r="20" spans="2:12" ht="30.75" customHeight="1" x14ac:dyDescent="0.3">
      <c r="B20" s="40"/>
      <c r="C20" s="50"/>
      <c r="D20" s="63" t="s">
        <v>75</v>
      </c>
      <c r="E20" s="315"/>
      <c r="F20" s="323"/>
      <c r="G20" s="281"/>
      <c r="H20" s="143" t="s">
        <v>144</v>
      </c>
      <c r="I20" s="220"/>
      <c r="J20" s="232"/>
      <c r="K20" s="132"/>
      <c r="L20" s="42"/>
    </row>
    <row r="21" spans="2:12" ht="62.25" customHeight="1" x14ac:dyDescent="0.3">
      <c r="B21" s="40"/>
      <c r="C21" s="50"/>
      <c r="D21" s="64" t="s">
        <v>76</v>
      </c>
      <c r="E21" s="316"/>
      <c r="F21" s="324"/>
      <c r="G21" s="281"/>
      <c r="H21" s="145" t="s">
        <v>145</v>
      </c>
      <c r="I21" s="146">
        <f>I22</f>
        <v>0</v>
      </c>
      <c r="J21" s="62"/>
      <c r="K21" s="41"/>
      <c r="L21" s="42"/>
    </row>
    <row r="22" spans="2:12" ht="60" customHeight="1" x14ac:dyDescent="0.3">
      <c r="B22" s="40"/>
      <c r="C22" s="50"/>
      <c r="D22" s="65" t="s">
        <v>77</v>
      </c>
      <c r="E22" s="66"/>
      <c r="F22" s="265"/>
      <c r="G22" s="281"/>
      <c r="H22" s="145" t="s">
        <v>146</v>
      </c>
      <c r="I22" s="146">
        <f>I23+I27</f>
        <v>0</v>
      </c>
      <c r="J22" s="62"/>
      <c r="K22" s="41"/>
      <c r="L22" s="42"/>
    </row>
    <row r="23" spans="2:12" ht="60" customHeight="1" x14ac:dyDescent="0.3">
      <c r="B23" s="40"/>
      <c r="C23" s="50"/>
      <c r="D23" s="68" t="s">
        <v>78</v>
      </c>
      <c r="E23" s="66"/>
      <c r="F23" s="266"/>
      <c r="G23" s="284"/>
      <c r="H23" s="274" t="s">
        <v>147</v>
      </c>
      <c r="I23" s="146">
        <f>I24+I25+I26</f>
        <v>0</v>
      </c>
      <c r="J23" s="62"/>
      <c r="K23" s="41"/>
      <c r="L23" s="42"/>
    </row>
    <row r="24" spans="2:12" ht="60" customHeight="1" x14ac:dyDescent="0.3">
      <c r="B24" s="40"/>
      <c r="C24" s="50"/>
      <c r="D24" s="68" t="s">
        <v>79</v>
      </c>
      <c r="E24" s="66"/>
      <c r="F24" s="266"/>
      <c r="G24" s="281"/>
      <c r="H24" s="143" t="s">
        <v>148</v>
      </c>
      <c r="I24" s="220"/>
      <c r="J24" s="144"/>
      <c r="K24" s="41"/>
      <c r="L24" s="42"/>
    </row>
    <row r="25" spans="2:12" ht="60" customHeight="1" x14ac:dyDescent="0.3">
      <c r="B25" s="40"/>
      <c r="C25" s="50"/>
      <c r="D25" s="65" t="s">
        <v>80</v>
      </c>
      <c r="E25" s="66"/>
      <c r="F25" s="266"/>
      <c r="G25" s="281"/>
      <c r="H25" s="143" t="s">
        <v>149</v>
      </c>
      <c r="I25" s="220"/>
      <c r="J25" s="144"/>
      <c r="K25" s="41"/>
      <c r="L25" s="42"/>
    </row>
    <row r="26" spans="2:12" ht="60" customHeight="1" x14ac:dyDescent="0.25">
      <c r="B26" s="40"/>
      <c r="C26" s="50"/>
      <c r="D26" s="68" t="s">
        <v>81</v>
      </c>
      <c r="E26" s="66"/>
      <c r="F26" s="266"/>
      <c r="G26" s="283"/>
      <c r="H26" s="273" t="s">
        <v>150</v>
      </c>
      <c r="I26" s="220"/>
      <c r="J26" s="144"/>
      <c r="K26" s="41"/>
      <c r="L26" s="42"/>
    </row>
    <row r="27" spans="2:12" ht="60" customHeight="1" x14ac:dyDescent="0.25">
      <c r="B27" s="40"/>
      <c r="C27" s="50"/>
      <c r="D27" s="70" t="s">
        <v>82</v>
      </c>
      <c r="E27" s="66"/>
      <c r="F27" s="266"/>
      <c r="G27" s="286"/>
      <c r="H27" s="262" t="s">
        <v>246</v>
      </c>
      <c r="I27" s="146">
        <f>'Zdravotní péče'!J20</f>
        <v>0</v>
      </c>
      <c r="J27" s="62"/>
      <c r="K27" s="41"/>
      <c r="L27" s="42"/>
    </row>
    <row r="28" spans="2:12" ht="60" customHeight="1" x14ac:dyDescent="0.25">
      <c r="B28" s="40"/>
      <c r="C28" s="50"/>
      <c r="D28" s="70" t="s">
        <v>83</v>
      </c>
      <c r="E28" s="66"/>
      <c r="F28" s="266"/>
      <c r="G28" s="286"/>
      <c r="H28" s="143" t="s">
        <v>151</v>
      </c>
      <c r="I28" s="220"/>
      <c r="J28" s="144"/>
      <c r="K28" s="41"/>
      <c r="L28" s="42"/>
    </row>
    <row r="29" spans="2:12" ht="60" customHeight="1" thickBot="1" x14ac:dyDescent="0.3">
      <c r="B29" s="40"/>
      <c r="C29" s="50"/>
      <c r="D29" s="296" t="s">
        <v>290</v>
      </c>
      <c r="E29" s="241"/>
      <c r="F29" s="267"/>
      <c r="G29" s="286"/>
      <c r="H29" s="143" t="s">
        <v>152</v>
      </c>
      <c r="I29" s="220"/>
      <c r="J29" s="144"/>
      <c r="K29" s="41"/>
      <c r="L29" s="42"/>
    </row>
    <row r="30" spans="2:12" ht="45.75" customHeight="1" thickBot="1" x14ac:dyDescent="0.3">
      <c r="B30" s="40"/>
      <c r="C30" s="50"/>
      <c r="D30" s="74"/>
      <c r="E30" s="74"/>
      <c r="F30" s="75"/>
      <c r="G30" s="41"/>
      <c r="H30" s="143" t="s">
        <v>153</v>
      </c>
      <c r="I30" s="220"/>
      <c r="J30" s="144"/>
      <c r="K30" s="41"/>
      <c r="L30" s="42"/>
    </row>
    <row r="31" spans="2:12" ht="129" customHeight="1" x14ac:dyDescent="0.25">
      <c r="B31" s="40"/>
      <c r="C31" s="50"/>
      <c r="D31" s="76" t="s">
        <v>72</v>
      </c>
      <c r="E31" s="77" t="s">
        <v>84</v>
      </c>
      <c r="F31" s="264" t="s">
        <v>62</v>
      </c>
      <c r="G31" s="283"/>
      <c r="H31" s="143" t="s">
        <v>154</v>
      </c>
      <c r="I31" s="220"/>
      <c r="J31" s="144"/>
      <c r="K31" s="41"/>
      <c r="L31" s="42"/>
    </row>
    <row r="32" spans="2:12" ht="60" customHeight="1" thickBot="1" x14ac:dyDescent="0.3">
      <c r="B32" s="40"/>
      <c r="C32" s="50"/>
      <c r="D32" s="59" t="s">
        <v>85</v>
      </c>
      <c r="E32" s="60">
        <f>SUM(E33:E36)</f>
        <v>0</v>
      </c>
      <c r="F32" s="61"/>
      <c r="G32" s="283"/>
      <c r="H32" s="297" t="s">
        <v>302</v>
      </c>
      <c r="I32" s="220"/>
      <c r="J32" s="144"/>
      <c r="K32" s="41"/>
      <c r="L32" s="42"/>
    </row>
    <row r="33" spans="2:12" ht="60" customHeight="1" thickBot="1" x14ac:dyDescent="0.3">
      <c r="B33" s="40"/>
      <c r="C33" s="50"/>
      <c r="D33" s="78" t="s">
        <v>86</v>
      </c>
      <c r="E33" s="66"/>
      <c r="F33" s="69"/>
      <c r="G33" s="41"/>
      <c r="H33" s="147"/>
      <c r="I33" s="147"/>
      <c r="J33" s="147"/>
      <c r="K33" s="41"/>
      <c r="L33" s="42"/>
    </row>
    <row r="34" spans="2:12" ht="60" customHeight="1" x14ac:dyDescent="0.25">
      <c r="B34" s="40"/>
      <c r="C34" s="50"/>
      <c r="D34" s="78" t="s">
        <v>87</v>
      </c>
      <c r="E34" s="66"/>
      <c r="F34" s="266"/>
      <c r="G34" s="286"/>
      <c r="H34" s="141" t="s">
        <v>72</v>
      </c>
      <c r="I34" s="142" t="s">
        <v>84</v>
      </c>
      <c r="J34" s="58" t="s">
        <v>62</v>
      </c>
      <c r="K34" s="41"/>
      <c r="L34" s="42"/>
    </row>
    <row r="35" spans="2:12" ht="60" customHeight="1" thickBot="1" x14ac:dyDescent="0.3">
      <c r="B35" s="40"/>
      <c r="C35" s="50"/>
      <c r="D35" s="78" t="s">
        <v>88</v>
      </c>
      <c r="E35" s="66"/>
      <c r="F35" s="266"/>
      <c r="G35" s="286"/>
      <c r="H35" s="148" t="s">
        <v>155</v>
      </c>
      <c r="I35" s="149"/>
      <c r="J35" s="150"/>
      <c r="K35" s="41"/>
      <c r="L35" s="42"/>
    </row>
    <row r="36" spans="2:12" ht="60" customHeight="1" thickBot="1" x14ac:dyDescent="0.3">
      <c r="B36" s="40"/>
      <c r="C36" s="50"/>
      <c r="D36" s="80" t="s">
        <v>89</v>
      </c>
      <c r="E36" s="81">
        <f>E37+E38+E39+E40+E41+E42+E43+E44+E45+E46</f>
        <v>0</v>
      </c>
      <c r="F36" s="61"/>
      <c r="G36" s="286"/>
      <c r="H36" s="151"/>
      <c r="I36" s="152"/>
      <c r="J36" s="147"/>
      <c r="K36" s="41"/>
      <c r="L36" s="42"/>
    </row>
    <row r="37" spans="2:12" ht="60" customHeight="1" x14ac:dyDescent="0.25">
      <c r="B37" s="40"/>
      <c r="C37" s="50"/>
      <c r="D37" s="78" t="s">
        <v>90</v>
      </c>
      <c r="E37" s="66"/>
      <c r="F37" s="69"/>
      <c r="G37" s="41"/>
      <c r="H37" s="141" t="s">
        <v>72</v>
      </c>
      <c r="I37" s="142" t="s">
        <v>84</v>
      </c>
      <c r="J37" s="58" t="s">
        <v>62</v>
      </c>
      <c r="K37" s="41"/>
      <c r="L37" s="42"/>
    </row>
    <row r="38" spans="2:12" ht="60" customHeight="1" x14ac:dyDescent="0.25">
      <c r="B38" s="40"/>
      <c r="C38" s="50"/>
      <c r="D38" s="78" t="s">
        <v>91</v>
      </c>
      <c r="E38" s="66"/>
      <c r="F38" s="266"/>
      <c r="G38" s="283"/>
      <c r="H38" s="59" t="s">
        <v>156</v>
      </c>
      <c r="I38" s="60">
        <f>SUM(I39:I42)</f>
        <v>0</v>
      </c>
      <c r="J38" s="62"/>
      <c r="K38" s="41"/>
      <c r="L38" s="42"/>
    </row>
    <row r="39" spans="2:12" ht="60" customHeight="1" x14ac:dyDescent="0.25">
      <c r="B39" s="40"/>
      <c r="C39" s="50"/>
      <c r="D39" s="78" t="s">
        <v>92</v>
      </c>
      <c r="E39" s="66"/>
      <c r="F39" s="266"/>
      <c r="G39" s="286"/>
      <c r="H39" s="143" t="s">
        <v>157</v>
      </c>
      <c r="I39" s="220"/>
      <c r="J39" s="144"/>
      <c r="K39" s="41"/>
      <c r="L39" s="42"/>
    </row>
    <row r="40" spans="2:12" ht="60" customHeight="1" x14ac:dyDescent="0.25">
      <c r="B40" s="40"/>
      <c r="C40" s="50"/>
      <c r="D40" s="78" t="s">
        <v>93</v>
      </c>
      <c r="E40" s="66"/>
      <c r="F40" s="266"/>
      <c r="G40" s="286"/>
      <c r="H40" s="143" t="s">
        <v>158</v>
      </c>
      <c r="I40" s="220"/>
      <c r="J40" s="144"/>
      <c r="K40" s="41"/>
      <c r="L40" s="42"/>
    </row>
    <row r="41" spans="2:12" ht="60" customHeight="1" x14ac:dyDescent="0.25">
      <c r="B41" s="40"/>
      <c r="C41" s="50"/>
      <c r="D41" s="78" t="s">
        <v>94</v>
      </c>
      <c r="E41" s="66"/>
      <c r="F41" s="266"/>
      <c r="G41" s="286"/>
      <c r="H41" s="143" t="s">
        <v>159</v>
      </c>
      <c r="I41" s="220"/>
      <c r="J41" s="144"/>
      <c r="K41" s="41"/>
      <c r="L41" s="42"/>
    </row>
    <row r="42" spans="2:12" ht="60" customHeight="1" thickBot="1" x14ac:dyDescent="0.3">
      <c r="B42" s="40"/>
      <c r="C42" s="50"/>
      <c r="D42" s="83" t="s">
        <v>95</v>
      </c>
      <c r="E42" s="66"/>
      <c r="F42" s="265"/>
      <c r="G42" s="286"/>
      <c r="H42" s="148" t="s">
        <v>160</v>
      </c>
      <c r="I42" s="220"/>
      <c r="J42" s="144"/>
      <c r="K42" s="41"/>
      <c r="L42" s="42"/>
    </row>
    <row r="43" spans="2:12" ht="60" customHeight="1" thickBot="1" x14ac:dyDescent="0.3">
      <c r="B43" s="40"/>
      <c r="C43" s="50"/>
      <c r="D43" s="83" t="s">
        <v>96</v>
      </c>
      <c r="E43" s="66"/>
      <c r="F43" s="266"/>
      <c r="G43" s="286"/>
      <c r="H43" s="151"/>
      <c r="I43" s="152"/>
      <c r="J43" s="147"/>
      <c r="K43" s="41"/>
      <c r="L43" s="42"/>
    </row>
    <row r="44" spans="2:12" ht="60" customHeight="1" x14ac:dyDescent="0.25">
      <c r="B44" s="40"/>
      <c r="C44" s="50"/>
      <c r="D44" s="78" t="s">
        <v>97</v>
      </c>
      <c r="E44" s="66"/>
      <c r="F44" s="266"/>
      <c r="G44" s="286"/>
      <c r="H44" s="141" t="s">
        <v>72</v>
      </c>
      <c r="I44" s="142" t="s">
        <v>84</v>
      </c>
      <c r="J44" s="58" t="s">
        <v>62</v>
      </c>
      <c r="K44" s="41"/>
      <c r="L44" s="42"/>
    </row>
    <row r="45" spans="2:12" ht="60" customHeight="1" thickBot="1" x14ac:dyDescent="0.3">
      <c r="B45" s="40"/>
      <c r="C45" s="50"/>
      <c r="D45" s="84" t="s">
        <v>98</v>
      </c>
      <c r="E45" s="66"/>
      <c r="F45" s="266"/>
      <c r="G45" s="286"/>
      <c r="H45" s="148" t="s">
        <v>161</v>
      </c>
      <c r="I45" s="149"/>
      <c r="J45" s="153"/>
      <c r="K45" s="41"/>
      <c r="L45" s="42"/>
    </row>
    <row r="46" spans="2:12" ht="60" customHeight="1" thickBot="1" x14ac:dyDescent="0.3">
      <c r="B46" s="40"/>
      <c r="C46" s="50"/>
      <c r="D46" s="86" t="s">
        <v>289</v>
      </c>
      <c r="E46" s="241"/>
      <c r="F46" s="267"/>
      <c r="G46" s="286"/>
      <c r="H46" s="151"/>
      <c r="I46" s="152"/>
      <c r="J46" s="147"/>
      <c r="K46" s="41"/>
      <c r="L46" s="42"/>
    </row>
    <row r="47" spans="2:12" ht="59.25" customHeight="1" thickBot="1" x14ac:dyDescent="0.3">
      <c r="B47" s="40"/>
      <c r="C47" s="50"/>
      <c r="D47" s="88"/>
      <c r="E47" s="89"/>
      <c r="F47" s="90"/>
      <c r="G47" s="41"/>
      <c r="H47" s="141" t="s">
        <v>72</v>
      </c>
      <c r="I47" s="142" t="s">
        <v>84</v>
      </c>
      <c r="J47" s="58" t="s">
        <v>62</v>
      </c>
      <c r="K47" s="41"/>
      <c r="L47" s="42"/>
    </row>
    <row r="48" spans="2:12" ht="116.25" customHeight="1" x14ac:dyDescent="0.25">
      <c r="B48" s="40"/>
      <c r="C48" s="50"/>
      <c r="D48" s="76" t="s">
        <v>72</v>
      </c>
      <c r="E48" s="77" t="s">
        <v>84</v>
      </c>
      <c r="F48" s="264" t="s">
        <v>62</v>
      </c>
      <c r="G48" s="283"/>
      <c r="H48" s="59" t="s">
        <v>162</v>
      </c>
      <c r="I48" s="60">
        <f>SUM(I49:I56)</f>
        <v>0</v>
      </c>
      <c r="J48" s="62"/>
      <c r="K48" s="41"/>
      <c r="L48" s="42"/>
    </row>
    <row r="49" spans="2:12" ht="60" customHeight="1" x14ac:dyDescent="0.25">
      <c r="B49" s="40"/>
      <c r="C49" s="50"/>
      <c r="D49" s="59" t="s">
        <v>99</v>
      </c>
      <c r="E49" s="60">
        <f>SUM(E50:E56)</f>
        <v>0</v>
      </c>
      <c r="F49" s="62"/>
      <c r="G49" s="41"/>
      <c r="H49" s="143" t="s">
        <v>110</v>
      </c>
      <c r="I49" s="220"/>
      <c r="J49" s="144"/>
      <c r="K49" s="41"/>
      <c r="L49" s="42"/>
    </row>
    <row r="50" spans="2:12" ht="60" customHeight="1" x14ac:dyDescent="0.25">
      <c r="B50" s="40"/>
      <c r="C50" s="50"/>
      <c r="D50" s="78" t="s">
        <v>100</v>
      </c>
      <c r="E50" s="66"/>
      <c r="F50" s="266"/>
      <c r="G50" s="283"/>
      <c r="H50" s="143" t="s">
        <v>163</v>
      </c>
      <c r="I50" s="220"/>
      <c r="J50" s="144"/>
      <c r="K50" s="41"/>
      <c r="L50" s="42"/>
    </row>
    <row r="51" spans="2:12" ht="60" customHeight="1" x14ac:dyDescent="0.25">
      <c r="B51" s="40"/>
      <c r="C51" s="50"/>
      <c r="D51" s="59" t="s">
        <v>101</v>
      </c>
      <c r="E51" s="61"/>
      <c r="F51" s="62"/>
      <c r="G51" s="41"/>
      <c r="H51" s="143" t="s">
        <v>164</v>
      </c>
      <c r="I51" s="220"/>
      <c r="J51" s="144"/>
      <c r="K51" s="41"/>
      <c r="L51" s="42"/>
    </row>
    <row r="52" spans="2:12" ht="60" customHeight="1" x14ac:dyDescent="0.25">
      <c r="B52" s="40"/>
      <c r="C52" s="50"/>
      <c r="D52" s="78" t="s">
        <v>102</v>
      </c>
      <c r="E52" s="66"/>
      <c r="F52" s="266"/>
      <c r="G52" s="283"/>
      <c r="H52" s="154" t="s">
        <v>165</v>
      </c>
      <c r="I52" s="220"/>
      <c r="J52" s="144"/>
      <c r="K52" s="41"/>
      <c r="L52" s="42"/>
    </row>
    <row r="53" spans="2:12" ht="60" customHeight="1" x14ac:dyDescent="0.25">
      <c r="B53" s="40"/>
      <c r="C53" s="50"/>
      <c r="D53" s="78" t="s">
        <v>103</v>
      </c>
      <c r="E53" s="66"/>
      <c r="F53" s="69"/>
      <c r="G53" s="41"/>
      <c r="H53" s="154" t="s">
        <v>166</v>
      </c>
      <c r="I53" s="220"/>
      <c r="J53" s="144"/>
      <c r="K53" s="41"/>
      <c r="L53" s="42"/>
    </row>
    <row r="54" spans="2:12" ht="60" customHeight="1" x14ac:dyDescent="0.25">
      <c r="B54" s="40"/>
      <c r="C54" s="50"/>
      <c r="D54" s="78" t="s">
        <v>104</v>
      </c>
      <c r="E54" s="79"/>
      <c r="F54" s="266"/>
      <c r="G54" s="286"/>
      <c r="H54" s="154" t="s">
        <v>167</v>
      </c>
      <c r="I54" s="220"/>
      <c r="J54" s="144"/>
      <c r="K54" s="41"/>
      <c r="L54" s="42"/>
    </row>
    <row r="55" spans="2:12" ht="60" customHeight="1" x14ac:dyDescent="0.25">
      <c r="B55" s="40"/>
      <c r="C55" s="50"/>
      <c r="D55" s="78" t="s">
        <v>105</v>
      </c>
      <c r="E55" s="79"/>
      <c r="F55" s="266"/>
      <c r="G55" s="286"/>
      <c r="H55" s="154" t="s">
        <v>168</v>
      </c>
      <c r="I55" s="220"/>
      <c r="J55" s="144"/>
      <c r="K55" s="41"/>
      <c r="L55" s="42"/>
    </row>
    <row r="56" spans="2:12" ht="60" customHeight="1" thickBot="1" x14ac:dyDescent="0.3">
      <c r="B56" s="40"/>
      <c r="C56" s="50"/>
      <c r="D56" s="86" t="s">
        <v>291</v>
      </c>
      <c r="E56" s="87"/>
      <c r="F56" s="267"/>
      <c r="G56" s="283"/>
      <c r="H56" s="300" t="s">
        <v>301</v>
      </c>
      <c r="I56" s="220"/>
      <c r="J56" s="248"/>
      <c r="K56" s="41"/>
      <c r="L56" s="42"/>
    </row>
    <row r="57" spans="2:12" ht="60.95" customHeight="1" thickBot="1" x14ac:dyDescent="0.3">
      <c r="B57" s="40"/>
      <c r="C57" s="50"/>
      <c r="D57" s="91"/>
      <c r="E57" s="92"/>
      <c r="F57" s="90"/>
      <c r="G57" s="41"/>
      <c r="H57" s="151"/>
      <c r="I57" s="152"/>
      <c r="J57" s="155"/>
      <c r="K57" s="41"/>
      <c r="L57" s="42"/>
    </row>
    <row r="58" spans="2:12" ht="111.75" customHeight="1" x14ac:dyDescent="0.25">
      <c r="B58" s="40"/>
      <c r="C58" s="50"/>
      <c r="D58" s="76" t="s">
        <v>72</v>
      </c>
      <c r="E58" s="77" t="s">
        <v>84</v>
      </c>
      <c r="F58" s="58" t="s">
        <v>62</v>
      </c>
      <c r="G58" s="41"/>
      <c r="H58" s="141" t="s">
        <v>72</v>
      </c>
      <c r="I58" s="142" t="s">
        <v>84</v>
      </c>
      <c r="J58" s="58" t="s">
        <v>62</v>
      </c>
      <c r="K58" s="41"/>
      <c r="L58" s="42"/>
    </row>
    <row r="59" spans="2:12" ht="60" customHeight="1" x14ac:dyDescent="0.25">
      <c r="B59" s="40"/>
      <c r="C59" s="50"/>
      <c r="D59" s="59" t="s">
        <v>106</v>
      </c>
      <c r="E59" s="60">
        <f>SUM(E60:E62)</f>
        <v>0</v>
      </c>
      <c r="F59" s="61"/>
      <c r="G59" s="286"/>
      <c r="H59" s="59" t="s">
        <v>169</v>
      </c>
      <c r="I59" s="60">
        <f>I60+I61</f>
        <v>0</v>
      </c>
      <c r="J59" s="62"/>
      <c r="K59" s="41"/>
      <c r="L59" s="42"/>
    </row>
    <row r="60" spans="2:12" ht="60" customHeight="1" x14ac:dyDescent="0.25">
      <c r="B60" s="40"/>
      <c r="C60" s="50"/>
      <c r="D60" s="78" t="s">
        <v>107</v>
      </c>
      <c r="E60" s="79"/>
      <c r="F60" s="69"/>
      <c r="G60" s="282"/>
      <c r="H60" s="273" t="s">
        <v>170</v>
      </c>
      <c r="I60" s="156"/>
      <c r="J60" s="249"/>
      <c r="K60" s="41"/>
      <c r="L60" s="42"/>
    </row>
    <row r="61" spans="2:12" ht="60" customHeight="1" thickBot="1" x14ac:dyDescent="0.3">
      <c r="B61" s="40"/>
      <c r="C61" s="50"/>
      <c r="D61" s="78" t="s">
        <v>108</v>
      </c>
      <c r="E61" s="79"/>
      <c r="F61" s="266"/>
      <c r="G61" s="283"/>
      <c r="H61" s="298" t="s">
        <v>300</v>
      </c>
      <c r="I61" s="157"/>
      <c r="J61" s="158"/>
      <c r="K61" s="41"/>
      <c r="L61" s="42"/>
    </row>
    <row r="62" spans="2:12" ht="60" customHeight="1" thickBot="1" x14ac:dyDescent="0.3">
      <c r="B62" s="40"/>
      <c r="C62" s="50"/>
      <c r="D62" s="86" t="s">
        <v>292</v>
      </c>
      <c r="E62" s="87"/>
      <c r="F62" s="73"/>
      <c r="G62" s="41"/>
      <c r="H62" s="159"/>
      <c r="I62" s="160"/>
      <c r="J62" s="161"/>
      <c r="K62" s="41"/>
      <c r="L62" s="42"/>
    </row>
    <row r="63" spans="2:12" ht="44.25" customHeight="1" thickBot="1" x14ac:dyDescent="0.3">
      <c r="B63" s="40"/>
      <c r="C63" s="50"/>
      <c r="D63" s="91"/>
      <c r="E63" s="89"/>
      <c r="F63" s="93"/>
      <c r="G63" s="282"/>
      <c r="H63" s="271" t="s">
        <v>72</v>
      </c>
      <c r="I63" s="142" t="s">
        <v>84</v>
      </c>
      <c r="J63" s="58" t="s">
        <v>62</v>
      </c>
      <c r="K63" s="41"/>
      <c r="L63" s="42"/>
    </row>
    <row r="64" spans="2:12" ht="117" customHeight="1" x14ac:dyDescent="0.25">
      <c r="B64" s="40"/>
      <c r="C64" s="50"/>
      <c r="D64" s="76" t="s">
        <v>72</v>
      </c>
      <c r="E64" s="77" t="s">
        <v>84</v>
      </c>
      <c r="F64" s="58" t="s">
        <v>62</v>
      </c>
      <c r="G64" s="282"/>
      <c r="H64" s="272" t="s">
        <v>171</v>
      </c>
      <c r="I64" s="60">
        <f>I65+I86+I97+I98+I99</f>
        <v>0</v>
      </c>
      <c r="J64" s="62"/>
      <c r="K64" s="41"/>
      <c r="L64" s="42"/>
    </row>
    <row r="65" spans="2:12" ht="60" customHeight="1" x14ac:dyDescent="0.25">
      <c r="B65" s="40"/>
      <c r="C65" s="50"/>
      <c r="D65" s="59" t="s">
        <v>109</v>
      </c>
      <c r="E65" s="60">
        <f>SUM(E66:E71)</f>
        <v>0</v>
      </c>
      <c r="F65" s="62"/>
      <c r="G65" s="41"/>
      <c r="H65" s="162" t="s">
        <v>172</v>
      </c>
      <c r="I65" s="146">
        <f>I66+I69+I70+I71</f>
        <v>0</v>
      </c>
      <c r="J65" s="62"/>
      <c r="K65" s="41"/>
      <c r="L65" s="42"/>
    </row>
    <row r="66" spans="2:12" ht="60" customHeight="1" x14ac:dyDescent="0.25">
      <c r="B66" s="40"/>
      <c r="C66" s="50"/>
      <c r="D66" s="83" t="s">
        <v>110</v>
      </c>
      <c r="E66" s="79"/>
      <c r="F66" s="69"/>
      <c r="G66" s="41"/>
      <c r="H66" s="163" t="s">
        <v>173</v>
      </c>
      <c r="I66" s="146">
        <f>+I68+I67</f>
        <v>0</v>
      </c>
      <c r="J66" s="62"/>
      <c r="K66" s="41"/>
      <c r="L66" s="42"/>
    </row>
    <row r="67" spans="2:12" ht="78.75" customHeight="1" x14ac:dyDescent="0.25">
      <c r="B67" s="40"/>
      <c r="C67" s="50"/>
      <c r="D67" s="78" t="s">
        <v>111</v>
      </c>
      <c r="E67" s="79"/>
      <c r="F67" s="266"/>
      <c r="G67" s="283"/>
      <c r="H67" s="154" t="s">
        <v>174</v>
      </c>
      <c r="I67" s="220"/>
      <c r="J67" s="247"/>
      <c r="K67" s="41"/>
      <c r="L67" s="42"/>
    </row>
    <row r="68" spans="2:12" ht="60" customHeight="1" x14ac:dyDescent="0.25">
      <c r="B68" s="40"/>
      <c r="C68" s="50"/>
      <c r="D68" s="78" t="s">
        <v>112</v>
      </c>
      <c r="E68" s="79"/>
      <c r="F68" s="266"/>
      <c r="G68" s="283"/>
      <c r="H68" s="275" t="s">
        <v>305</v>
      </c>
      <c r="I68" s="220"/>
      <c r="J68" s="164"/>
      <c r="K68" s="41"/>
      <c r="L68" s="42"/>
    </row>
    <row r="69" spans="2:12" ht="60" customHeight="1" x14ac:dyDescent="0.25">
      <c r="B69" s="40"/>
      <c r="C69" s="50"/>
      <c r="D69" s="78" t="s">
        <v>113</v>
      </c>
      <c r="E69" s="79"/>
      <c r="F69" s="69"/>
      <c r="G69" s="41"/>
      <c r="H69" s="154" t="s">
        <v>176</v>
      </c>
      <c r="I69" s="220"/>
      <c r="J69" s="247"/>
      <c r="K69" s="41"/>
      <c r="L69" s="42"/>
    </row>
    <row r="70" spans="2:12" ht="60" customHeight="1" x14ac:dyDescent="0.25">
      <c r="B70" s="40"/>
      <c r="C70" s="50"/>
      <c r="D70" s="78" t="s">
        <v>114</v>
      </c>
      <c r="E70" s="79"/>
      <c r="F70" s="69"/>
      <c r="G70" s="41"/>
      <c r="H70" s="143" t="s">
        <v>177</v>
      </c>
      <c r="I70" s="220"/>
      <c r="J70" s="144"/>
      <c r="K70" s="41"/>
      <c r="L70" s="42"/>
    </row>
    <row r="71" spans="2:12" ht="60" customHeight="1" thickBot="1" x14ac:dyDescent="0.3">
      <c r="B71" s="40"/>
      <c r="C71" s="50"/>
      <c r="D71" s="86" t="s">
        <v>306</v>
      </c>
      <c r="E71" s="87"/>
      <c r="F71" s="73"/>
      <c r="G71" s="41"/>
      <c r="H71" s="59" t="s">
        <v>178</v>
      </c>
      <c r="I71" s="60">
        <f>I72+I73+I74+I75+I76+I77+I78+I79+I80+I81+I82+I83+I84+I85</f>
        <v>0</v>
      </c>
      <c r="J71" s="62"/>
      <c r="K71" s="41"/>
      <c r="L71" s="42"/>
    </row>
    <row r="72" spans="2:12" ht="60.95" customHeight="1" thickBot="1" x14ac:dyDescent="0.3">
      <c r="B72" s="40"/>
      <c r="C72" s="50"/>
      <c r="D72" s="91"/>
      <c r="E72" s="89"/>
      <c r="F72" s="90"/>
      <c r="G72" s="41"/>
      <c r="H72" s="165" t="s">
        <v>179</v>
      </c>
      <c r="I72" s="220"/>
      <c r="J72" s="144"/>
      <c r="K72" s="41"/>
      <c r="L72" s="42"/>
    </row>
    <row r="73" spans="2:12" ht="107.25" customHeight="1" x14ac:dyDescent="0.25">
      <c r="B73" s="40"/>
      <c r="C73" s="50"/>
      <c r="D73" s="76" t="s">
        <v>72</v>
      </c>
      <c r="E73" s="77" t="s">
        <v>84</v>
      </c>
      <c r="F73" s="264" t="s">
        <v>62</v>
      </c>
      <c r="G73" s="283"/>
      <c r="H73" s="165" t="s">
        <v>180</v>
      </c>
      <c r="I73" s="220"/>
      <c r="J73" s="144"/>
      <c r="K73" s="41"/>
      <c r="L73" s="42"/>
    </row>
    <row r="74" spans="2:12" ht="60" customHeight="1" x14ac:dyDescent="0.25">
      <c r="B74" s="40"/>
      <c r="C74" s="50"/>
      <c r="D74" s="59" t="s">
        <v>115</v>
      </c>
      <c r="E74" s="60">
        <f>SUM(E75:E79)</f>
        <v>0</v>
      </c>
      <c r="F74" s="61"/>
      <c r="G74" s="283"/>
      <c r="H74" s="165" t="s">
        <v>181</v>
      </c>
      <c r="I74" s="220"/>
      <c r="J74" s="144"/>
      <c r="K74" s="41"/>
      <c r="L74" s="42"/>
    </row>
    <row r="75" spans="2:12" ht="60" customHeight="1" x14ac:dyDescent="0.25">
      <c r="B75" s="40"/>
      <c r="C75" s="50"/>
      <c r="D75" s="83" t="s">
        <v>304</v>
      </c>
      <c r="E75" s="79"/>
      <c r="F75" s="69"/>
      <c r="G75" s="41"/>
      <c r="H75" s="165" t="s">
        <v>182</v>
      </c>
      <c r="I75" s="220"/>
      <c r="J75" s="144"/>
      <c r="K75" s="41"/>
      <c r="L75" s="42"/>
    </row>
    <row r="76" spans="2:12" ht="60" customHeight="1" x14ac:dyDescent="0.25">
      <c r="B76" s="40"/>
      <c r="C76" s="50"/>
      <c r="D76" s="83" t="s">
        <v>117</v>
      </c>
      <c r="E76" s="94"/>
      <c r="F76" s="266"/>
      <c r="G76" s="283"/>
      <c r="H76" s="165" t="s">
        <v>183</v>
      </c>
      <c r="I76" s="220"/>
      <c r="J76" s="144"/>
      <c r="K76" s="41"/>
      <c r="L76" s="42"/>
    </row>
    <row r="77" spans="2:12" ht="60" customHeight="1" x14ac:dyDescent="0.25">
      <c r="B77" s="40"/>
      <c r="C77" s="50"/>
      <c r="D77" s="83" t="s">
        <v>118</v>
      </c>
      <c r="E77" s="94"/>
      <c r="F77" s="266"/>
      <c r="G77" s="286"/>
      <c r="H77" s="165" t="s">
        <v>184</v>
      </c>
      <c r="I77" s="220"/>
      <c r="J77" s="144"/>
      <c r="K77" s="41"/>
      <c r="L77" s="42"/>
    </row>
    <row r="78" spans="2:12" ht="60" customHeight="1" x14ac:dyDescent="0.25">
      <c r="B78" s="40"/>
      <c r="C78" s="50"/>
      <c r="D78" s="78" t="s">
        <v>119</v>
      </c>
      <c r="E78" s="79"/>
      <c r="F78" s="266"/>
      <c r="G78" s="283"/>
      <c r="H78" s="165" t="s">
        <v>185</v>
      </c>
      <c r="I78" s="220"/>
      <c r="J78" s="144"/>
      <c r="K78" s="41"/>
      <c r="L78" s="42"/>
    </row>
    <row r="79" spans="2:12" ht="60" customHeight="1" thickBot="1" x14ac:dyDescent="0.3">
      <c r="B79" s="40"/>
      <c r="C79" s="50"/>
      <c r="D79" s="86" t="s">
        <v>294</v>
      </c>
      <c r="E79" s="87"/>
      <c r="F79" s="267"/>
      <c r="G79" s="286"/>
      <c r="H79" s="165" t="s">
        <v>186</v>
      </c>
      <c r="I79" s="220"/>
      <c r="J79" s="144"/>
      <c r="K79" s="41"/>
      <c r="L79" s="42"/>
    </row>
    <row r="80" spans="2:12" ht="60.95" customHeight="1" thickBot="1" x14ac:dyDescent="0.3">
      <c r="B80" s="40"/>
      <c r="C80" s="50"/>
      <c r="D80" s="95"/>
      <c r="E80" s="96"/>
      <c r="F80" s="97"/>
      <c r="G80" s="282"/>
      <c r="H80" s="276" t="s">
        <v>187</v>
      </c>
      <c r="I80" s="220"/>
      <c r="J80" s="144"/>
      <c r="K80" s="41"/>
      <c r="L80" s="42"/>
    </row>
    <row r="81" spans="2:12" ht="105" customHeight="1" x14ac:dyDescent="0.25">
      <c r="B81" s="40"/>
      <c r="C81" s="50"/>
      <c r="D81" s="76" t="s">
        <v>72</v>
      </c>
      <c r="E81" s="77" t="s">
        <v>84</v>
      </c>
      <c r="F81" s="264" t="s">
        <v>62</v>
      </c>
      <c r="G81" s="283"/>
      <c r="H81" s="165" t="s">
        <v>188</v>
      </c>
      <c r="I81" s="220"/>
      <c r="J81" s="144"/>
      <c r="K81" s="41"/>
      <c r="L81" s="42"/>
    </row>
    <row r="82" spans="2:12" ht="60" customHeight="1" x14ac:dyDescent="0.25">
      <c r="B82" s="40"/>
      <c r="C82" s="50"/>
      <c r="D82" s="59" t="s">
        <v>120</v>
      </c>
      <c r="E82" s="60">
        <f>SUM(E83:E85)</f>
        <v>0</v>
      </c>
      <c r="F82" s="61"/>
      <c r="G82" s="283"/>
      <c r="H82" s="165" t="s">
        <v>189</v>
      </c>
      <c r="I82" s="220"/>
      <c r="J82" s="144"/>
      <c r="K82" s="41"/>
      <c r="L82" s="42"/>
    </row>
    <row r="83" spans="2:12" ht="60" customHeight="1" x14ac:dyDescent="0.25">
      <c r="B83" s="40"/>
      <c r="C83" s="50"/>
      <c r="D83" s="78" t="s">
        <v>121</v>
      </c>
      <c r="E83" s="79"/>
      <c r="F83" s="69"/>
      <c r="G83" s="282"/>
      <c r="H83" s="276" t="s">
        <v>190</v>
      </c>
      <c r="I83" s="220"/>
      <c r="J83" s="144"/>
      <c r="K83" s="41"/>
      <c r="L83" s="42"/>
    </row>
    <row r="84" spans="2:12" ht="60" customHeight="1" x14ac:dyDescent="0.25">
      <c r="B84" s="40"/>
      <c r="C84" s="50"/>
      <c r="D84" s="78" t="s">
        <v>122</v>
      </c>
      <c r="E84" s="79"/>
      <c r="F84" s="266"/>
      <c r="G84" s="283"/>
      <c r="H84" s="165" t="s">
        <v>191</v>
      </c>
      <c r="I84" s="220"/>
      <c r="J84" s="144"/>
      <c r="K84" s="41"/>
      <c r="L84" s="42"/>
    </row>
    <row r="85" spans="2:12" ht="60" customHeight="1" thickBot="1" x14ac:dyDescent="0.3">
      <c r="B85" s="40"/>
      <c r="C85" s="50"/>
      <c r="D85" s="86" t="s">
        <v>295</v>
      </c>
      <c r="E85" s="87"/>
      <c r="F85" s="73"/>
      <c r="G85" s="41"/>
      <c r="H85" s="299" t="s">
        <v>303</v>
      </c>
      <c r="I85" s="220"/>
      <c r="J85" s="164"/>
      <c r="K85" s="41"/>
      <c r="L85" s="42"/>
    </row>
    <row r="86" spans="2:12" ht="60.95" customHeight="1" thickBot="1" x14ac:dyDescent="0.3">
      <c r="B86" s="40"/>
      <c r="C86" s="50"/>
      <c r="D86" s="95"/>
      <c r="E86" s="98"/>
      <c r="F86" s="99"/>
      <c r="G86" s="41"/>
      <c r="H86" s="162" t="s">
        <v>193</v>
      </c>
      <c r="I86" s="146">
        <f>I87+I92</f>
        <v>0</v>
      </c>
      <c r="J86" s="62"/>
      <c r="K86" s="41"/>
      <c r="L86" s="42"/>
    </row>
    <row r="87" spans="2:12" ht="108.75" customHeight="1" x14ac:dyDescent="0.25">
      <c r="B87" s="40"/>
      <c r="C87" s="50"/>
      <c r="D87" s="76" t="s">
        <v>72</v>
      </c>
      <c r="E87" s="77" t="s">
        <v>84</v>
      </c>
      <c r="F87" s="264" t="s">
        <v>62</v>
      </c>
      <c r="G87" s="283"/>
      <c r="H87" s="163" t="s">
        <v>194</v>
      </c>
      <c r="I87" s="146">
        <f>I88+I89+I90+I91</f>
        <v>0</v>
      </c>
      <c r="J87" s="62"/>
      <c r="K87" s="41"/>
      <c r="L87" s="42"/>
    </row>
    <row r="88" spans="2:12" ht="60" customHeight="1" x14ac:dyDescent="0.25">
      <c r="B88" s="40"/>
      <c r="C88" s="50"/>
      <c r="D88" s="83" t="s">
        <v>123</v>
      </c>
      <c r="E88" s="79"/>
      <c r="F88" s="266"/>
      <c r="G88" s="286"/>
      <c r="H88" s="154" t="s">
        <v>195</v>
      </c>
      <c r="I88" s="220"/>
      <c r="J88" s="166"/>
      <c r="K88" s="41"/>
      <c r="L88" s="42"/>
    </row>
    <row r="89" spans="2:12" ht="60" customHeight="1" x14ac:dyDescent="0.25">
      <c r="B89" s="40"/>
      <c r="C89" s="50"/>
      <c r="D89" s="78" t="s">
        <v>124</v>
      </c>
      <c r="E89" s="79"/>
      <c r="F89" s="69"/>
      <c r="G89" s="41"/>
      <c r="H89" s="154" t="s">
        <v>196</v>
      </c>
      <c r="I89" s="220"/>
      <c r="J89" s="247"/>
      <c r="K89" s="41"/>
      <c r="L89" s="42"/>
    </row>
    <row r="90" spans="2:12" ht="60" customHeight="1" x14ac:dyDescent="0.25">
      <c r="B90" s="40"/>
      <c r="C90" s="50"/>
      <c r="D90" s="78" t="s">
        <v>125</v>
      </c>
      <c r="E90" s="79"/>
      <c r="F90" s="69"/>
      <c r="G90" s="41"/>
      <c r="H90" s="154" t="s">
        <v>197</v>
      </c>
      <c r="I90" s="220"/>
      <c r="J90" s="166"/>
      <c r="K90" s="41"/>
      <c r="L90" s="42"/>
    </row>
    <row r="91" spans="2:12" ht="60" customHeight="1" x14ac:dyDescent="0.25">
      <c r="B91" s="40"/>
      <c r="C91" s="50"/>
      <c r="D91" s="78" t="s">
        <v>126</v>
      </c>
      <c r="E91" s="79"/>
      <c r="F91" s="266"/>
      <c r="G91" s="286"/>
      <c r="H91" s="154" t="s">
        <v>198</v>
      </c>
      <c r="I91" s="220"/>
      <c r="J91" s="166"/>
      <c r="K91" s="41"/>
      <c r="L91" s="42"/>
    </row>
    <row r="92" spans="2:12" ht="60" customHeight="1" thickBot="1" x14ac:dyDescent="0.3">
      <c r="B92" s="40"/>
      <c r="C92" s="50"/>
      <c r="D92" s="86" t="s">
        <v>127</v>
      </c>
      <c r="E92" s="87"/>
      <c r="F92" s="268"/>
      <c r="G92" s="286"/>
      <c r="H92" s="163" t="s">
        <v>199</v>
      </c>
      <c r="I92" s="146">
        <f>I93+I94+I95+I96</f>
        <v>0</v>
      </c>
      <c r="J92" s="62"/>
      <c r="K92" s="41"/>
      <c r="L92" s="42"/>
    </row>
    <row r="93" spans="2:12" ht="60.95" customHeight="1" x14ac:dyDescent="0.25">
      <c r="B93" s="40"/>
      <c r="C93" s="50"/>
      <c r="D93" s="101"/>
      <c r="E93" s="101"/>
      <c r="F93" s="102"/>
      <c r="G93" s="41"/>
      <c r="H93" s="143" t="s">
        <v>200</v>
      </c>
      <c r="I93" s="220"/>
      <c r="J93" s="166"/>
      <c r="K93" s="41"/>
      <c r="L93" s="42"/>
    </row>
    <row r="94" spans="2:12" ht="60.95" customHeight="1" thickBot="1" x14ac:dyDescent="0.3">
      <c r="B94" s="40"/>
      <c r="C94" s="50"/>
      <c r="D94" s="103" t="s">
        <v>128</v>
      </c>
      <c r="E94" s="101"/>
      <c r="F94" s="104"/>
      <c r="G94" s="41"/>
      <c r="H94" s="154" t="s">
        <v>201</v>
      </c>
      <c r="I94" s="220"/>
      <c r="J94" s="166"/>
      <c r="K94" s="41"/>
      <c r="L94" s="42"/>
    </row>
    <row r="95" spans="2:12" ht="105" customHeight="1" x14ac:dyDescent="0.25">
      <c r="B95" s="40"/>
      <c r="C95" s="50"/>
      <c r="D95" s="105" t="s">
        <v>72</v>
      </c>
      <c r="E95" s="106" t="s">
        <v>84</v>
      </c>
      <c r="F95" s="121" t="s">
        <v>62</v>
      </c>
      <c r="G95" s="41"/>
      <c r="H95" s="154" t="s">
        <v>202</v>
      </c>
      <c r="I95" s="220"/>
      <c r="J95" s="166"/>
      <c r="K95" s="41"/>
      <c r="L95" s="42"/>
    </row>
    <row r="96" spans="2:12" ht="60" customHeight="1" x14ac:dyDescent="0.25">
      <c r="B96" s="40"/>
      <c r="C96" s="50"/>
      <c r="D96" s="59" t="s">
        <v>129</v>
      </c>
      <c r="E96" s="60">
        <f>E97+E98</f>
        <v>0</v>
      </c>
      <c r="F96" s="62"/>
      <c r="G96" s="283"/>
      <c r="H96" s="275" t="s">
        <v>203</v>
      </c>
      <c r="I96" s="220"/>
      <c r="J96" s="166"/>
      <c r="K96" s="41"/>
      <c r="L96" s="42"/>
    </row>
    <row r="97" spans="2:12" ht="60" customHeight="1" x14ac:dyDescent="0.25">
      <c r="B97" s="40"/>
      <c r="C97" s="50"/>
      <c r="D97" s="108" t="s">
        <v>130</v>
      </c>
      <c r="E97" s="109"/>
      <c r="F97" s="269"/>
      <c r="G97" s="286"/>
      <c r="H97" s="143" t="s">
        <v>204</v>
      </c>
      <c r="I97" s="220"/>
      <c r="J97" s="144"/>
      <c r="K97" s="41"/>
      <c r="L97" s="42"/>
    </row>
    <row r="98" spans="2:12" ht="60" customHeight="1" thickBot="1" x14ac:dyDescent="0.3">
      <c r="B98" s="40"/>
      <c r="C98" s="50"/>
      <c r="D98" s="111" t="s">
        <v>131</v>
      </c>
      <c r="E98" s="112"/>
      <c r="F98" s="270"/>
      <c r="G98" s="286"/>
      <c r="H98" s="167" t="s">
        <v>205</v>
      </c>
      <c r="I98" s="220"/>
      <c r="J98" s="168"/>
      <c r="K98" s="41"/>
      <c r="L98" s="42"/>
    </row>
    <row r="99" spans="2:12" ht="39.75" customHeight="1" thickBot="1" x14ac:dyDescent="0.3">
      <c r="B99" s="40"/>
      <c r="C99" s="50"/>
      <c r="D99" s="114"/>
      <c r="E99" s="118"/>
      <c r="F99" s="114"/>
      <c r="G99" s="41"/>
      <c r="H99" s="297" t="s">
        <v>299</v>
      </c>
      <c r="I99" s="112"/>
      <c r="J99" s="248"/>
      <c r="K99" s="41"/>
      <c r="L99" s="42"/>
    </row>
    <row r="100" spans="2:12" ht="39.75" customHeight="1" thickBot="1" x14ac:dyDescent="0.3">
      <c r="B100" s="40"/>
      <c r="C100" s="50"/>
      <c r="D100" s="114"/>
      <c r="E100" s="114"/>
      <c r="F100" s="114"/>
      <c r="G100" s="41"/>
      <c r="H100" s="169"/>
      <c r="I100" s="170"/>
      <c r="J100" s="161"/>
      <c r="K100" s="41"/>
      <c r="L100" s="42"/>
    </row>
    <row r="101" spans="2:12" ht="111" customHeight="1" x14ac:dyDescent="0.25">
      <c r="B101" s="40"/>
      <c r="C101" s="117"/>
      <c r="D101" s="119" t="s">
        <v>132</v>
      </c>
      <c r="E101" s="120" t="s">
        <v>84</v>
      </c>
      <c r="F101" s="121" t="s">
        <v>133</v>
      </c>
      <c r="G101" s="41"/>
      <c r="H101" s="141" t="s">
        <v>72</v>
      </c>
      <c r="I101" s="142" t="s">
        <v>84</v>
      </c>
      <c r="J101" s="58" t="s">
        <v>62</v>
      </c>
      <c r="K101" s="41"/>
      <c r="L101" s="42"/>
    </row>
    <row r="102" spans="2:12" ht="60" customHeight="1" x14ac:dyDescent="0.25">
      <c r="B102" s="40"/>
      <c r="C102" s="117"/>
      <c r="D102" s="122" t="s">
        <v>134</v>
      </c>
      <c r="E102" s="123">
        <f>E103+E104</f>
        <v>0</v>
      </c>
      <c r="F102" s="61"/>
      <c r="G102" s="286"/>
      <c r="H102" s="154" t="s">
        <v>206</v>
      </c>
      <c r="I102" s="171"/>
      <c r="J102" s="172"/>
      <c r="K102" s="41"/>
      <c r="L102" s="42"/>
    </row>
    <row r="103" spans="2:12" ht="60" customHeight="1" x14ac:dyDescent="0.25">
      <c r="B103" s="40"/>
      <c r="C103" s="117"/>
      <c r="D103" s="115" t="s">
        <v>135</v>
      </c>
      <c r="E103" s="242"/>
      <c r="F103" s="69"/>
      <c r="G103" s="41"/>
      <c r="H103" s="154" t="s">
        <v>207</v>
      </c>
      <c r="I103" s="171"/>
      <c r="J103" s="172"/>
      <c r="K103" s="41"/>
      <c r="L103" s="42"/>
    </row>
    <row r="104" spans="2:12" ht="60" customHeight="1" thickBot="1" x14ac:dyDescent="0.3">
      <c r="B104" s="40"/>
      <c r="C104" s="117"/>
      <c r="D104" s="116" t="s">
        <v>136</v>
      </c>
      <c r="E104" s="112"/>
      <c r="F104" s="100"/>
      <c r="G104" s="41"/>
      <c r="H104" s="154" t="s">
        <v>208</v>
      </c>
      <c r="I104" s="171"/>
      <c r="J104" s="172"/>
      <c r="K104" s="41"/>
      <c r="L104" s="42"/>
    </row>
    <row r="105" spans="2:12" ht="42" customHeight="1" thickBot="1" x14ac:dyDescent="0.3">
      <c r="B105" s="40"/>
      <c r="C105" s="117"/>
      <c r="D105" s="125"/>
      <c r="E105" s="126"/>
      <c r="F105" s="104"/>
      <c r="G105" s="282"/>
      <c r="H105" s="277" t="s">
        <v>209</v>
      </c>
      <c r="I105" s="174"/>
      <c r="J105" s="175"/>
      <c r="K105" s="41"/>
      <c r="L105" s="42"/>
    </row>
    <row r="106" spans="2:12" ht="42" customHeight="1" x14ac:dyDescent="0.25">
      <c r="B106" s="40"/>
      <c r="C106" s="117"/>
      <c r="D106" s="125"/>
      <c r="E106" s="126"/>
      <c r="F106" s="104"/>
      <c r="G106" s="41"/>
      <c r="H106" s="125"/>
      <c r="I106" s="126"/>
      <c r="J106" s="104"/>
      <c r="K106" s="41"/>
      <c r="L106" s="42"/>
    </row>
    <row r="107" spans="2:12" ht="58.5" customHeight="1" x14ac:dyDescent="0.35">
      <c r="B107" s="40"/>
      <c r="C107" s="117"/>
      <c r="D107" s="319" t="s">
        <v>137</v>
      </c>
      <c r="E107" s="319"/>
      <c r="F107" s="319"/>
      <c r="G107" s="41"/>
      <c r="H107" s="137"/>
      <c r="I107" s="137"/>
      <c r="J107" s="41"/>
      <c r="K107" s="41"/>
      <c r="L107" s="42"/>
    </row>
    <row r="108" spans="2:12" ht="42" customHeight="1" x14ac:dyDescent="0.35">
      <c r="B108" s="40"/>
      <c r="C108" s="127"/>
      <c r="D108" s="313" t="s">
        <v>277</v>
      </c>
      <c r="E108" s="313"/>
      <c r="F108" s="313"/>
      <c r="G108" s="41"/>
      <c r="H108" s="259"/>
      <c r="I108" s="259"/>
      <c r="J108" s="259"/>
      <c r="K108" s="259"/>
      <c r="L108" s="42"/>
    </row>
    <row r="109" spans="2:12" ht="60.95" customHeight="1" x14ac:dyDescent="0.35">
      <c r="B109" s="40"/>
      <c r="C109" s="41"/>
      <c r="D109" s="41"/>
      <c r="E109" s="41"/>
      <c r="F109" s="41"/>
      <c r="G109" s="41"/>
      <c r="H109" s="257"/>
      <c r="I109" s="257"/>
      <c r="J109" s="257"/>
      <c r="K109" s="41"/>
      <c r="L109" s="42"/>
    </row>
    <row r="110" spans="2:12" ht="36.75" customHeight="1" thickBot="1" x14ac:dyDescent="0.4">
      <c r="B110" s="128"/>
      <c r="C110" s="129"/>
      <c r="D110" s="129"/>
      <c r="E110" s="129"/>
      <c r="F110" s="129"/>
      <c r="G110" s="41"/>
      <c r="H110" s="176"/>
      <c r="I110" s="176"/>
      <c r="J110" s="176"/>
      <c r="K110" s="41"/>
      <c r="L110" s="42"/>
    </row>
    <row r="111" spans="2:12" ht="28.5" customHeight="1" thickTop="1" x14ac:dyDescent="0.25"/>
    <row r="112" spans="2:12" ht="60.95" customHeight="1" x14ac:dyDescent="0.25"/>
    <row r="113" ht="60.95" customHeight="1" x14ac:dyDescent="0.25"/>
    <row r="114" ht="33" customHeight="1" x14ac:dyDescent="0.25"/>
    <row r="115" ht="33" customHeight="1" x14ac:dyDescent="0.25"/>
    <row r="116" ht="39.75" customHeight="1" x14ac:dyDescent="0.25"/>
    <row r="117" ht="39.75" customHeight="1" x14ac:dyDescent="0.25"/>
    <row r="118" ht="60.95" customHeight="1" x14ac:dyDescent="0.25"/>
    <row r="119" ht="30" customHeight="1" x14ac:dyDescent="0.25"/>
    <row r="120" ht="40.5" customHeight="1" x14ac:dyDescent="0.25"/>
    <row r="121" ht="30" customHeight="1" x14ac:dyDescent="0.25"/>
    <row r="122" ht="29.25" customHeight="1" x14ac:dyDescent="0.25"/>
    <row r="123" ht="29.25" customHeight="1" x14ac:dyDescent="0.25"/>
    <row r="124" ht="60.95" customHeight="1" x14ac:dyDescent="0.25"/>
    <row r="125" ht="60.95" customHeight="1" x14ac:dyDescent="0.25"/>
    <row r="126" ht="48" customHeight="1" x14ac:dyDescent="0.25"/>
    <row r="127" ht="48" customHeight="1" x14ac:dyDescent="0.25"/>
    <row r="128" ht="57.75" customHeight="1" x14ac:dyDescent="0.25"/>
    <row r="129" ht="57.75" customHeight="1" x14ac:dyDescent="0.25"/>
    <row r="130" ht="60.95" customHeight="1" x14ac:dyDescent="0.25"/>
    <row r="131" ht="60.95" customHeight="1" x14ac:dyDescent="0.25"/>
    <row r="132" ht="60.95" customHeight="1" x14ac:dyDescent="0.25"/>
    <row r="133" ht="63.75" customHeight="1" x14ac:dyDescent="0.25"/>
    <row r="134" ht="63.75" customHeight="1" x14ac:dyDescent="0.25"/>
    <row r="135" ht="32.25" customHeight="1" x14ac:dyDescent="0.25"/>
    <row r="136" ht="32.25" customHeight="1" x14ac:dyDescent="0.25"/>
    <row r="137" ht="60.95" customHeight="1" x14ac:dyDescent="0.25"/>
    <row r="138" ht="48.75" customHeight="1" x14ac:dyDescent="0.25"/>
    <row r="139" ht="43.5" customHeight="1" x14ac:dyDescent="0.25"/>
    <row r="140" ht="43.5" customHeight="1" x14ac:dyDescent="0.25"/>
    <row r="141" ht="36.75" customHeight="1" x14ac:dyDescent="0.25"/>
    <row r="142" ht="36.75" customHeight="1" x14ac:dyDescent="0.25"/>
    <row r="143" ht="60.95" customHeight="1" x14ac:dyDescent="0.25"/>
    <row r="144" ht="60.95" customHeight="1" x14ac:dyDescent="0.25"/>
    <row r="145" ht="46.5" customHeight="1" x14ac:dyDescent="0.25"/>
    <row r="146" ht="46.5" customHeight="1" x14ac:dyDescent="0.25"/>
    <row r="147" ht="31.5" customHeight="1" x14ac:dyDescent="0.25"/>
    <row r="148" ht="31.5" customHeight="1" x14ac:dyDescent="0.25"/>
    <row r="149" ht="60.95" customHeight="1" x14ac:dyDescent="0.25"/>
    <row r="150" ht="46.5" customHeight="1" x14ac:dyDescent="0.25"/>
    <row r="151" ht="30" customHeight="1" x14ac:dyDescent="0.25"/>
    <row r="152" ht="60.95" customHeight="1" x14ac:dyDescent="0.25"/>
    <row r="153" ht="36" customHeight="1" x14ac:dyDescent="0.25"/>
    <row r="154" ht="33" customHeight="1" x14ac:dyDescent="0.25"/>
    <row r="155" ht="60.95" customHeight="1" x14ac:dyDescent="0.25"/>
    <row r="156" ht="60.95" customHeight="1" x14ac:dyDescent="0.25"/>
    <row r="157" ht="55.5" customHeight="1" x14ac:dyDescent="0.25"/>
    <row r="158" ht="60.95" customHeight="1" x14ac:dyDescent="0.25"/>
    <row r="159" ht="49.5" customHeight="1" x14ac:dyDescent="0.25"/>
    <row r="160" ht="39.75" customHeight="1" x14ac:dyDescent="0.25"/>
    <row r="161" ht="25.5" customHeight="1" x14ac:dyDescent="0.25"/>
    <row r="162" ht="60.95" customHeight="1" x14ac:dyDescent="0.25"/>
    <row r="165" ht="48" customHeight="1" x14ac:dyDescent="0.25"/>
    <row r="207" spans="9:10" x14ac:dyDescent="0.25">
      <c r="I207" s="179"/>
      <c r="J207" s="179"/>
    </row>
  </sheetData>
  <protectedRanges>
    <protectedRange sqref="F20:F28 F33:F35 F37:F45 F50:F56 F66:F70 F75:F79 F83:F85 F88:F92 F97:F98 F60:F62 F103:F106" name="Oblast2"/>
    <protectedRange sqref="E103:E106 E54:E56 E97:E98 E88:E92 E83:E85 E75:E79 E66:E71 E60:E62" name="Oblast1"/>
    <protectedRange sqref="G107" name="Oblast2_1"/>
    <protectedRange sqref="F107" name="Oblast2_1_1"/>
    <protectedRange sqref="E107" name="Oblast1_1_1"/>
    <protectedRange sqref="E50:E53" name="Oblast1_1"/>
    <protectedRange sqref="E37:E46" name="Oblast1_2"/>
    <protectedRange sqref="E33:E35" name="Oblast1_3"/>
    <protectedRange sqref="E20:E29" name="Oblast1_4"/>
    <protectedRange sqref="F29" name="Oblast2_2"/>
    <protectedRange sqref="F46" name="Oblast2_3"/>
    <protectedRange sqref="F71" name="Oblast2_4"/>
    <protectedRange sqref="J68 J88 I102:J106 I93:J99 I88:I91 I72:J85 I67:I70 I60:J61 I49:J56 I45:J45 I39:J42 I35:J35 I24:J32 I20:J20 J70 J90:J91" name="Oblast1_5"/>
    <protectedRange sqref="J67" name="Oblast1_1_2"/>
    <protectedRange sqref="J69" name="Oblast1_2_1"/>
    <protectedRange sqref="J89" name="Oblast1_3_1"/>
  </protectedRanges>
  <mergeCells count="11">
    <mergeCell ref="E20:E21"/>
    <mergeCell ref="F20:F21"/>
    <mergeCell ref="D107:F107"/>
    <mergeCell ref="D108:F108"/>
    <mergeCell ref="C6:L6"/>
    <mergeCell ref="C8:L8"/>
    <mergeCell ref="E11:I11"/>
    <mergeCell ref="E12:I12"/>
    <mergeCell ref="E14:J14"/>
    <mergeCell ref="D15:F15"/>
    <mergeCell ref="H15:J15"/>
  </mergeCells>
  <dataValidations count="2">
    <dataValidation type="decimal" operator="greaterThanOrEqual" allowBlank="1" showInputMessage="1" showErrorMessage="1" sqref="E103:E106 E33:E35 E37:E46 E50:E56 E60:E62 E66:E71 E75:E79 E83:E85 E88:E92 E97:E98 E20:E29 I45 I20 I24:I32 I35 I39:I42 I49:I56 I60:I61 I67:I70 I72:I85 I88:I91 I93:I99 I102:I106" xr:uid="{63DD9CDC-61A0-438D-BCC1-BE9B1D260F08}">
      <formula1>0</formula1>
    </dataValidation>
    <dataValidation type="decimal" operator="greaterThanOrEqual" allowBlank="1" showInputMessage="1" showErrorMessage="1" error="Do této buňky lze zapsat pouze číslo" sqref="A8" xr:uid="{E65B26ED-AE8D-46B9-95F3-CEB6FE66F13E}">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60">
    <tabColor theme="7" tint="0.39997558519241921"/>
  </sheetPr>
  <dimension ref="A1:AO49"/>
  <sheetViews>
    <sheetView showGridLines="0" topLeftCell="A20" zoomScale="80" zoomScaleNormal="80" workbookViewId="0">
      <selection activeCell="F9" sqref="F9"/>
    </sheetView>
  </sheetViews>
  <sheetFormatPr defaultColWidth="9.140625" defaultRowHeight="15" x14ac:dyDescent="0.25"/>
  <cols>
    <col min="3" max="3" width="74.85546875" customWidth="1"/>
    <col min="4" max="4" width="6.140625" customWidth="1"/>
    <col min="5" max="5" width="4.28515625" customWidth="1"/>
    <col min="6" max="6" width="36.5703125" customWidth="1"/>
    <col min="7" max="7" width="4.140625" customWidth="1"/>
    <col min="8" max="8" width="2.7109375" customWidth="1"/>
    <col min="41" max="41" width="11.42578125" customWidth="1"/>
    <col min="44" max="44" width="19.85546875" bestFit="1" customWidth="1"/>
  </cols>
  <sheetData>
    <row r="1" spans="1:41" ht="15.75" thickTop="1" x14ac:dyDescent="0.25">
      <c r="B1" s="180"/>
      <c r="C1" s="181"/>
      <c r="D1" s="181"/>
      <c r="E1" s="181"/>
      <c r="F1" s="181"/>
      <c r="G1" s="181"/>
      <c r="H1" s="182"/>
      <c r="AO1" s="6"/>
    </row>
    <row r="2" spans="1:41" x14ac:dyDescent="0.25">
      <c r="B2" s="183"/>
      <c r="C2" s="8"/>
      <c r="D2" s="8"/>
      <c r="E2" s="8"/>
      <c r="F2" s="8"/>
      <c r="G2" s="8"/>
      <c r="H2" s="184"/>
      <c r="AO2" s="6"/>
    </row>
    <row r="3" spans="1:41" x14ac:dyDescent="0.25">
      <c r="B3" s="183"/>
      <c r="C3" s="8"/>
      <c r="D3" s="8"/>
      <c r="E3" s="8"/>
      <c r="F3" s="8"/>
      <c r="G3" s="8"/>
      <c r="H3" s="184"/>
      <c r="AO3" s="6"/>
    </row>
    <row r="4" spans="1:41" x14ac:dyDescent="0.25">
      <c r="B4" s="183"/>
      <c r="C4" s="8"/>
      <c r="D4" s="8"/>
      <c r="E4" s="8"/>
      <c r="F4" s="8"/>
      <c r="G4" s="8"/>
      <c r="H4" s="184"/>
      <c r="AO4" s="6"/>
    </row>
    <row r="5" spans="1:41" x14ac:dyDescent="0.25">
      <c r="A5" s="185"/>
      <c r="B5" s="183"/>
      <c r="C5" s="8"/>
      <c r="D5" s="8"/>
      <c r="E5" s="8"/>
      <c r="F5" s="8"/>
      <c r="G5" s="8"/>
      <c r="H5" s="184"/>
      <c r="AO5" s="6"/>
    </row>
    <row r="6" spans="1:41" ht="18.75" x14ac:dyDescent="0.3">
      <c r="B6" s="183"/>
      <c r="C6" s="11" t="s">
        <v>272</v>
      </c>
      <c r="D6" s="8"/>
      <c r="E6" s="8"/>
      <c r="F6" s="8"/>
      <c r="G6" s="8"/>
      <c r="H6" s="184"/>
      <c r="AO6" s="6"/>
    </row>
    <row r="7" spans="1:41" ht="18" x14ac:dyDescent="0.25">
      <c r="B7" s="183"/>
      <c r="C7" s="186"/>
      <c r="D7" s="13"/>
      <c r="E7" s="13"/>
      <c r="F7" s="13"/>
      <c r="G7" s="13"/>
      <c r="H7" s="184"/>
      <c r="AO7" s="6"/>
    </row>
    <row r="8" spans="1:41" x14ac:dyDescent="0.25">
      <c r="B8" s="183"/>
      <c r="C8" s="8"/>
      <c r="D8" s="8"/>
      <c r="E8" s="8"/>
      <c r="F8" s="8"/>
      <c r="G8" s="8"/>
      <c r="H8" s="184"/>
      <c r="AO8" s="6"/>
    </row>
    <row r="9" spans="1:41" ht="36" customHeight="1" x14ac:dyDescent="0.35">
      <c r="B9" s="183"/>
      <c r="C9" s="187" t="s">
        <v>211</v>
      </c>
      <c r="D9" s="8"/>
      <c r="E9" s="8"/>
      <c r="F9" s="8"/>
      <c r="G9" s="8"/>
      <c r="H9" s="184"/>
      <c r="AO9" s="6"/>
    </row>
    <row r="10" spans="1:41" ht="29.25" customHeight="1" x14ac:dyDescent="0.25">
      <c r="B10" s="183"/>
      <c r="C10" s="188" t="s">
        <v>212</v>
      </c>
      <c r="D10" s="8"/>
      <c r="E10" s="8"/>
      <c r="F10" s="8"/>
      <c r="G10" s="8"/>
      <c r="H10" s="184"/>
      <c r="AO10" s="6"/>
    </row>
    <row r="11" spans="1:41" ht="28.5" customHeight="1" x14ac:dyDescent="0.25">
      <c r="B11" s="183"/>
      <c r="C11" s="188" t="s">
        <v>213</v>
      </c>
      <c r="D11" s="8"/>
      <c r="E11" s="8"/>
      <c r="F11" s="8"/>
      <c r="G11" s="8"/>
      <c r="H11" s="184"/>
      <c r="AO11" s="6"/>
    </row>
    <row r="12" spans="1:41" ht="47.25" customHeight="1" x14ac:dyDescent="0.25">
      <c r="B12" s="183"/>
      <c r="C12" s="189" t="s">
        <v>214</v>
      </c>
      <c r="D12" s="8"/>
      <c r="E12" s="8"/>
      <c r="F12" s="8"/>
      <c r="G12" s="8"/>
      <c r="H12" s="184"/>
    </row>
    <row r="13" spans="1:41" ht="15" customHeight="1" x14ac:dyDescent="0.25">
      <c r="B13" s="183"/>
      <c r="C13" s="30"/>
      <c r="D13" s="30"/>
      <c r="E13" s="8"/>
      <c r="F13" s="289"/>
      <c r="G13" s="8"/>
      <c r="H13" s="184"/>
    </row>
    <row r="14" spans="1:41" ht="30" customHeight="1" x14ac:dyDescent="0.25">
      <c r="B14" s="183"/>
      <c r="C14" s="190" t="s">
        <v>215</v>
      </c>
      <c r="D14" s="190"/>
      <c r="E14" s="288"/>
      <c r="F14" s="295">
        <f>'základní informace'!C32</f>
        <v>0</v>
      </c>
      <c r="G14" s="8"/>
      <c r="H14" s="184"/>
    </row>
    <row r="15" spans="1:41" ht="18" customHeight="1" x14ac:dyDescent="0.25">
      <c r="B15" s="183"/>
      <c r="C15" s="191"/>
      <c r="D15" s="8"/>
      <c r="E15" s="8"/>
      <c r="F15" s="291"/>
      <c r="G15" s="8"/>
      <c r="H15" s="184"/>
    </row>
    <row r="16" spans="1:41" ht="21.75" customHeight="1" x14ac:dyDescent="0.25">
      <c r="B16" s="183"/>
      <c r="C16" s="30"/>
      <c r="D16" s="30"/>
      <c r="E16" s="8"/>
      <c r="F16" s="290"/>
      <c r="G16" s="8"/>
      <c r="H16" s="184"/>
    </row>
    <row r="17" spans="2:8" ht="30" customHeight="1" x14ac:dyDescent="0.25">
      <c r="B17" s="183"/>
      <c r="C17" s="190" t="s">
        <v>216</v>
      </c>
      <c r="D17" s="190"/>
      <c r="E17" s="8"/>
      <c r="F17" s="234">
        <f>'základní informace'!E22</f>
        <v>0</v>
      </c>
      <c r="G17" s="192"/>
      <c r="H17" s="184"/>
    </row>
    <row r="18" spans="2:8" ht="21.75" customHeight="1" x14ac:dyDescent="0.25">
      <c r="B18" s="183"/>
      <c r="C18" s="191"/>
      <c r="D18" s="8"/>
      <c r="E18" s="8"/>
      <c r="F18" s="28"/>
      <c r="G18" s="8"/>
      <c r="H18" s="184"/>
    </row>
    <row r="19" spans="2:8" ht="11.25" customHeight="1" x14ac:dyDescent="0.25">
      <c r="B19" s="183"/>
      <c r="C19" s="30"/>
      <c r="D19" s="30"/>
      <c r="E19" s="8"/>
      <c r="F19" s="290"/>
      <c r="G19" s="8"/>
      <c r="H19" s="184"/>
    </row>
    <row r="20" spans="2:8" ht="39.950000000000003" customHeight="1" x14ac:dyDescent="0.25">
      <c r="B20" s="183"/>
      <c r="C20" s="190" t="s">
        <v>258</v>
      </c>
      <c r="D20" s="190"/>
      <c r="E20" s="288"/>
      <c r="F20" s="235">
        <f>'náklady A,T'!E16</f>
        <v>0</v>
      </c>
      <c r="G20" s="8"/>
      <c r="H20" s="184"/>
    </row>
    <row r="21" spans="2:8" x14ac:dyDescent="0.25">
      <c r="B21" s="183"/>
      <c r="C21" s="191"/>
      <c r="D21" s="8"/>
      <c r="E21" s="8"/>
      <c r="F21" s="28"/>
      <c r="G21" s="8"/>
      <c r="H21" s="184"/>
    </row>
    <row r="22" spans="2:8" ht="39.950000000000003" customHeight="1" x14ac:dyDescent="0.25">
      <c r="B22" s="183"/>
      <c r="C22" s="190" t="s">
        <v>259</v>
      </c>
      <c r="D22" s="190"/>
      <c r="E22" s="288"/>
      <c r="F22" s="235">
        <f>'náklady P'!E14</f>
        <v>0</v>
      </c>
      <c r="G22" s="8"/>
      <c r="H22" s="184"/>
    </row>
    <row r="23" spans="2:8" x14ac:dyDescent="0.25">
      <c r="B23" s="183"/>
      <c r="C23" s="191"/>
      <c r="D23" s="8"/>
      <c r="E23" s="8"/>
      <c r="F23" s="28"/>
      <c r="G23" s="8"/>
      <c r="H23" s="184"/>
    </row>
    <row r="24" spans="2:8" ht="39.950000000000003" customHeight="1" x14ac:dyDescent="0.25">
      <c r="B24" s="183"/>
      <c r="C24" s="190" t="s">
        <v>262</v>
      </c>
      <c r="D24" s="190"/>
      <c r="E24" s="288"/>
      <c r="F24" s="235">
        <f>výnosy!D16</f>
        <v>0</v>
      </c>
      <c r="G24" s="8"/>
      <c r="H24" s="184"/>
    </row>
    <row r="25" spans="2:8" ht="15.75" thickBot="1" x14ac:dyDescent="0.3">
      <c r="B25" s="183"/>
      <c r="C25" s="191"/>
      <c r="D25" s="8"/>
      <c r="E25" s="8"/>
      <c r="F25" s="28"/>
      <c r="G25" s="8"/>
      <c r="H25" s="184"/>
    </row>
    <row r="26" spans="2:8" x14ac:dyDescent="0.25">
      <c r="B26" s="183"/>
      <c r="C26" s="30"/>
      <c r="D26" s="30"/>
      <c r="E26" s="8"/>
      <c r="F26" s="31"/>
      <c r="G26" s="8"/>
      <c r="H26" s="184"/>
    </row>
    <row r="27" spans="2:8" ht="39.950000000000003" customHeight="1" thickBot="1" x14ac:dyDescent="0.3">
      <c r="B27" s="183"/>
      <c r="C27" s="190" t="s">
        <v>260</v>
      </c>
      <c r="D27" s="190"/>
      <c r="E27" s="288"/>
      <c r="F27" s="235">
        <f>'Fakultativní činnosti'!E16</f>
        <v>0</v>
      </c>
      <c r="G27" s="292"/>
      <c r="H27" s="184"/>
    </row>
    <row r="28" spans="2:8" x14ac:dyDescent="0.25">
      <c r="B28" s="183"/>
      <c r="C28" s="30"/>
      <c r="D28" s="30"/>
      <c r="E28" s="8"/>
      <c r="F28" s="31"/>
      <c r="G28" s="8"/>
      <c r="H28" s="184"/>
    </row>
    <row r="29" spans="2:8" ht="39.950000000000003" customHeight="1" thickBot="1" x14ac:dyDescent="0.3">
      <c r="B29" s="183"/>
      <c r="C29" s="190" t="s">
        <v>263</v>
      </c>
      <c r="D29" s="190"/>
      <c r="E29" s="288"/>
      <c r="F29" s="235">
        <f>'Fakultativní činnosti'!I16</f>
        <v>0</v>
      </c>
      <c r="G29" s="292"/>
      <c r="H29" s="184"/>
    </row>
    <row r="30" spans="2:8" x14ac:dyDescent="0.25">
      <c r="B30" s="183"/>
      <c r="C30" s="30"/>
      <c r="D30" s="30"/>
      <c r="E30" s="8"/>
      <c r="F30" s="31"/>
      <c r="G30" s="8"/>
      <c r="H30" s="184"/>
    </row>
    <row r="31" spans="2:8" ht="39.950000000000003" customHeight="1" x14ac:dyDescent="0.25">
      <c r="B31" s="183"/>
      <c r="C31" s="190" t="s">
        <v>261</v>
      </c>
      <c r="D31" s="190"/>
      <c r="E31" s="288"/>
      <c r="F31" s="235">
        <f>'Zdravotní péče'!E16</f>
        <v>0</v>
      </c>
      <c r="G31" s="192"/>
      <c r="H31" s="184"/>
    </row>
    <row r="32" spans="2:8" ht="18.75" customHeight="1" x14ac:dyDescent="0.25">
      <c r="B32" s="183"/>
      <c r="C32" s="8"/>
      <c r="D32" s="8"/>
      <c r="E32" s="8"/>
      <c r="F32" s="8"/>
      <c r="G32" s="8"/>
      <c r="H32" s="184"/>
    </row>
    <row r="33" spans="2:8" ht="39.950000000000003" customHeight="1" x14ac:dyDescent="0.25">
      <c r="B33" s="183"/>
      <c r="C33" s="190" t="s">
        <v>264</v>
      </c>
      <c r="D33" s="190"/>
      <c r="E33" s="288"/>
      <c r="F33" s="235">
        <f>'Zdravotní péče'!I16</f>
        <v>0</v>
      </c>
      <c r="G33" s="192"/>
      <c r="H33" s="184"/>
    </row>
    <row r="34" spans="2:8" ht="18.75" customHeight="1" x14ac:dyDescent="0.25">
      <c r="B34" s="183"/>
      <c r="C34" s="8"/>
      <c r="D34" s="8"/>
      <c r="E34" s="8"/>
      <c r="F34" s="8"/>
      <c r="G34" s="8"/>
      <c r="H34" s="184"/>
    </row>
    <row r="35" spans="2:8" ht="39.950000000000003" customHeight="1" x14ac:dyDescent="0.25">
      <c r="B35" s="183"/>
      <c r="C35" s="293" t="s">
        <v>265</v>
      </c>
      <c r="D35" s="190"/>
      <c r="E35" s="288"/>
      <c r="F35" s="235">
        <f>F20+F22+F27+F31</f>
        <v>0</v>
      </c>
      <c r="G35" s="192"/>
      <c r="H35" s="184"/>
    </row>
    <row r="36" spans="2:8" ht="18.75" customHeight="1" x14ac:dyDescent="0.25">
      <c r="B36" s="183"/>
      <c r="C36" s="294"/>
      <c r="D36" s="8"/>
      <c r="E36" s="8"/>
      <c r="F36" s="8"/>
      <c r="G36" s="8"/>
      <c r="H36" s="184"/>
    </row>
    <row r="37" spans="2:8" ht="39.950000000000003" customHeight="1" x14ac:dyDescent="0.25">
      <c r="B37" s="183"/>
      <c r="C37" s="293" t="s">
        <v>266</v>
      </c>
      <c r="D37" s="190"/>
      <c r="E37" s="288"/>
      <c r="F37" s="235">
        <f>F24+F29+F33</f>
        <v>0</v>
      </c>
      <c r="G37" s="192"/>
      <c r="H37" s="184"/>
    </row>
    <row r="38" spans="2:8" ht="18.75" customHeight="1" x14ac:dyDescent="0.25">
      <c r="B38" s="183"/>
      <c r="C38" s="8"/>
      <c r="D38" s="8"/>
      <c r="E38" s="8"/>
      <c r="F38" s="8"/>
      <c r="G38" s="8"/>
      <c r="H38" s="184"/>
    </row>
    <row r="39" spans="2:8" ht="21" customHeight="1" x14ac:dyDescent="0.25">
      <c r="B39" s="183"/>
      <c r="C39" s="8" t="s">
        <v>217</v>
      </c>
      <c r="D39" s="8"/>
      <c r="E39" s="8"/>
      <c r="F39" s="193">
        <f>F37-F35</f>
        <v>0</v>
      </c>
      <c r="G39" s="192"/>
      <c r="H39" s="184"/>
    </row>
    <row r="40" spans="2:8" ht="24" customHeight="1" x14ac:dyDescent="0.25">
      <c r="B40" s="183"/>
      <c r="C40" s="194"/>
      <c r="D40" s="8"/>
      <c r="E40" s="8"/>
      <c r="F40" s="192"/>
      <c r="G40" s="192"/>
      <c r="H40" s="184"/>
    </row>
    <row r="41" spans="2:8" ht="45.75" customHeight="1" x14ac:dyDescent="0.25">
      <c r="B41" s="183"/>
      <c r="C41" s="334" t="s">
        <v>218</v>
      </c>
      <c r="D41" s="334"/>
      <c r="E41" s="334"/>
      <c r="F41" s="334"/>
      <c r="G41" s="334"/>
      <c r="H41" s="184"/>
    </row>
    <row r="42" spans="2:8" ht="67.5" customHeight="1" x14ac:dyDescent="0.25">
      <c r="B42" s="183"/>
      <c r="C42" s="335"/>
      <c r="D42" s="335"/>
      <c r="E42" s="335"/>
      <c r="F42" s="335"/>
      <c r="G42" s="335"/>
      <c r="H42" s="184"/>
    </row>
    <row r="43" spans="2:8" ht="45.75" customHeight="1" x14ac:dyDescent="0.25">
      <c r="B43" s="183"/>
      <c r="C43" s="333" t="s">
        <v>219</v>
      </c>
      <c r="D43" s="333"/>
      <c r="E43" s="333"/>
      <c r="F43" s="333"/>
      <c r="G43" s="333"/>
      <c r="H43" s="184"/>
    </row>
    <row r="44" spans="2:8" ht="21" customHeight="1" x14ac:dyDescent="0.25">
      <c r="B44" s="183"/>
      <c r="C44" s="8"/>
      <c r="D44" s="8"/>
      <c r="E44" s="8"/>
      <c r="F44" s="8"/>
      <c r="G44" s="8"/>
      <c r="H44" s="184"/>
    </row>
    <row r="45" spans="2:8" x14ac:dyDescent="0.25">
      <c r="B45" s="183"/>
      <c r="C45" s="8"/>
      <c r="D45" s="8"/>
      <c r="E45" s="8"/>
      <c r="F45" s="8"/>
      <c r="G45" s="8"/>
      <c r="H45" s="184"/>
    </row>
    <row r="46" spans="2:8" x14ac:dyDescent="0.25">
      <c r="B46" s="183"/>
      <c r="C46" s="8"/>
      <c r="D46" s="8"/>
      <c r="E46" s="8"/>
      <c r="F46" s="8"/>
      <c r="G46" s="8"/>
      <c r="H46" s="184"/>
    </row>
    <row r="47" spans="2:8" x14ac:dyDescent="0.25">
      <c r="B47" s="183"/>
      <c r="C47" s="8"/>
      <c r="D47" s="8"/>
      <c r="E47" s="8"/>
      <c r="F47" s="192"/>
      <c r="G47" s="192"/>
      <c r="H47" s="184"/>
    </row>
    <row r="48" spans="2:8" ht="15.75" thickBot="1" x14ac:dyDescent="0.3">
      <c r="B48" s="195"/>
      <c r="C48" s="196"/>
      <c r="D48" s="196"/>
      <c r="E48" s="196"/>
      <c r="F48" s="196"/>
      <c r="G48" s="196"/>
      <c r="H48" s="197"/>
    </row>
    <row r="49" ht="15.75" thickTop="1" x14ac:dyDescent="0.25"/>
  </sheetData>
  <protectedRanges>
    <protectedRange sqref="G41" name="Oblast1_1"/>
  </protectedRanges>
  <mergeCells count="3">
    <mergeCell ref="C43:G43"/>
    <mergeCell ref="C41:G41"/>
    <mergeCell ref="C42:G42"/>
  </mergeCells>
  <conditionalFormatting sqref="F40">
    <cfRule type="containsText" dxfId="3" priority="5" operator="containsText" text="výnosy a úhrady dostatečně pokrývají náklady">
      <formula>NOT(ISERROR(SEARCH("výnosy a úhrady dostatečně pokrývají náklady",F40)))</formula>
    </cfRule>
    <cfRule type="containsText" dxfId="2" priority="6" operator="containsText" text="výnosy a úhrady nepokrývají náklady">
      <formula>NOT(ISERROR(SEARCH("výnosy a úhrady nepokrývají náklady",F40)))</formula>
    </cfRule>
  </conditionalFormatting>
  <pageMargins left="0.7" right="0.7" top="0.78740157499999996" bottom="0.78740157499999996"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FF33"/>
  </sheetPr>
  <dimension ref="A1:BA132"/>
  <sheetViews>
    <sheetView showGridLines="0" topLeftCell="A11" zoomScale="85" zoomScaleNormal="85" workbookViewId="0">
      <selection activeCell="C24" sqref="C24:I24"/>
    </sheetView>
  </sheetViews>
  <sheetFormatPr defaultColWidth="9.140625" defaultRowHeight="15" x14ac:dyDescent="0.25"/>
  <cols>
    <col min="2" max="2" width="6.42578125" customWidth="1"/>
    <col min="3" max="3" width="63.5703125" customWidth="1"/>
    <col min="4" max="4" width="29.7109375" customWidth="1"/>
    <col min="5" max="5" width="27.85546875" customWidth="1"/>
    <col min="6" max="6" width="23.28515625" customWidth="1"/>
    <col min="7" max="7" width="26.28515625" customWidth="1"/>
    <col min="8" max="8" width="23.42578125" customWidth="1"/>
    <col min="9" max="9" width="46.42578125" customWidth="1"/>
    <col min="10" max="10" width="2.42578125" customWidth="1"/>
    <col min="11" max="11" width="12.140625" customWidth="1"/>
  </cols>
  <sheetData>
    <row r="1" spans="2:53" ht="15.75" thickTop="1" x14ac:dyDescent="0.25">
      <c r="B1" s="37"/>
      <c r="C1" s="38"/>
      <c r="D1" s="38"/>
      <c r="E1" s="38"/>
      <c r="F1" s="38"/>
      <c r="G1" s="38"/>
      <c r="H1" s="38"/>
      <c r="I1" s="38"/>
      <c r="J1" s="38"/>
      <c r="K1" s="39"/>
      <c r="AL1" s="6"/>
      <c r="BA1" s="1"/>
    </row>
    <row r="2" spans="2:53" x14ac:dyDescent="0.25">
      <c r="B2" s="40"/>
      <c r="C2" s="41"/>
      <c r="D2" s="41"/>
      <c r="E2" s="41"/>
      <c r="F2" s="41"/>
      <c r="G2" s="41"/>
      <c r="H2" s="41"/>
      <c r="I2" s="41"/>
      <c r="J2" s="41"/>
      <c r="K2" s="42"/>
      <c r="AL2" s="6"/>
    </row>
    <row r="3" spans="2:53" x14ac:dyDescent="0.25">
      <c r="B3" s="40"/>
      <c r="C3" s="41"/>
      <c r="D3" s="41"/>
      <c r="E3" s="41"/>
      <c r="F3" s="41"/>
      <c r="G3" s="41"/>
      <c r="H3" s="41"/>
      <c r="I3" s="41"/>
      <c r="J3" s="41"/>
      <c r="K3" s="42"/>
      <c r="AL3" s="6"/>
    </row>
    <row r="4" spans="2:53" x14ac:dyDescent="0.25">
      <c r="B4" s="40"/>
      <c r="C4" s="41"/>
      <c r="D4" s="41"/>
      <c r="E4" s="41"/>
      <c r="F4" s="41"/>
      <c r="G4" s="41"/>
      <c r="H4" s="41"/>
      <c r="I4" s="41"/>
      <c r="J4" s="41"/>
      <c r="K4" s="42"/>
      <c r="AL4" s="6"/>
    </row>
    <row r="5" spans="2:53" x14ac:dyDescent="0.25">
      <c r="B5" s="40"/>
      <c r="C5" s="41"/>
      <c r="D5" s="41"/>
      <c r="E5" s="41"/>
      <c r="F5" s="41"/>
      <c r="G5" s="41"/>
      <c r="H5" s="41"/>
      <c r="I5" s="41"/>
      <c r="J5" s="41"/>
      <c r="K5" s="42"/>
      <c r="AL5" s="6"/>
    </row>
    <row r="6" spans="2:53" ht="18.75" x14ac:dyDescent="0.3">
      <c r="B6" s="40"/>
      <c r="C6" s="43" t="s">
        <v>272</v>
      </c>
      <c r="D6" s="43"/>
      <c r="E6" s="43"/>
      <c r="F6" s="43"/>
      <c r="G6" s="43"/>
      <c r="H6" s="43"/>
      <c r="I6" s="44"/>
      <c r="J6" s="44"/>
      <c r="K6" s="42"/>
      <c r="AL6" s="6"/>
    </row>
    <row r="7" spans="2:53" ht="18" x14ac:dyDescent="0.25">
      <c r="B7" s="40"/>
      <c r="C7" s="45"/>
      <c r="D7" s="45"/>
      <c r="E7" s="44"/>
      <c r="F7" s="44"/>
      <c r="G7" s="44"/>
      <c r="H7" s="44"/>
      <c r="I7" s="44"/>
      <c r="J7" s="44"/>
      <c r="K7" s="42"/>
      <c r="AL7" s="6"/>
    </row>
    <row r="8" spans="2:53" x14ac:dyDescent="0.25">
      <c r="B8" s="40"/>
      <c r="C8" s="41"/>
      <c r="D8" s="41"/>
      <c r="E8" s="41"/>
      <c r="F8" s="41"/>
      <c r="G8" s="41"/>
      <c r="H8" s="41"/>
      <c r="I8" s="41"/>
      <c r="J8" s="41"/>
      <c r="K8" s="42"/>
      <c r="AL8" s="6"/>
    </row>
    <row r="9" spans="2:53" ht="54" customHeight="1" x14ac:dyDescent="0.35">
      <c r="B9" s="40"/>
      <c r="C9" s="230" t="s">
        <v>220</v>
      </c>
      <c r="D9" s="46"/>
      <c r="E9" s="46"/>
      <c r="F9" s="46"/>
      <c r="G9" s="46"/>
      <c r="H9" s="46"/>
      <c r="I9" s="131"/>
      <c r="J9" s="41"/>
      <c r="K9" s="42"/>
      <c r="AL9" s="6"/>
    </row>
    <row r="10" spans="2:53" ht="15" customHeight="1" x14ac:dyDescent="0.25">
      <c r="B10" s="40"/>
      <c r="C10" s="48"/>
      <c r="D10" s="48"/>
      <c r="E10" s="48"/>
      <c r="F10" s="48"/>
      <c r="G10" s="48"/>
      <c r="H10" s="48"/>
      <c r="I10" s="47"/>
      <c r="J10" s="132"/>
      <c r="K10" s="42"/>
      <c r="AL10" s="6"/>
    </row>
    <row r="11" spans="2:53" ht="36" customHeight="1" x14ac:dyDescent="0.25">
      <c r="B11" s="40"/>
      <c r="C11" s="336" t="s">
        <v>138</v>
      </c>
      <c r="D11" s="336"/>
      <c r="E11" s="336"/>
      <c r="F11" s="336"/>
      <c r="G11" s="336"/>
      <c r="H11" s="336"/>
      <c r="I11" s="336"/>
      <c r="J11" s="336"/>
      <c r="K11" s="42"/>
    </row>
    <row r="12" spans="2:53" ht="36" customHeight="1" x14ac:dyDescent="0.25">
      <c r="B12" s="40"/>
      <c r="C12" s="336" t="s">
        <v>221</v>
      </c>
      <c r="D12" s="336"/>
      <c r="E12" s="336"/>
      <c r="F12" s="336"/>
      <c r="G12" s="336"/>
      <c r="H12" s="336"/>
      <c r="I12" s="336"/>
      <c r="J12" s="238"/>
      <c r="K12" s="42"/>
    </row>
    <row r="13" spans="2:53" ht="60" customHeight="1" x14ac:dyDescent="0.25">
      <c r="B13" s="40"/>
      <c r="C13" s="338" t="s">
        <v>222</v>
      </c>
      <c r="D13" s="338"/>
      <c r="E13" s="338"/>
      <c r="F13" s="338"/>
      <c r="G13" s="260"/>
      <c r="H13" s="260"/>
      <c r="I13" s="287">
        <f>'základní informace'!C32</f>
        <v>0</v>
      </c>
      <c r="J13" s="239"/>
      <c r="K13" s="42"/>
    </row>
    <row r="14" spans="2:53" ht="15" hidden="1" customHeight="1" x14ac:dyDescent="0.25">
      <c r="B14" s="40"/>
      <c r="C14" s="133"/>
      <c r="D14" s="133"/>
      <c r="E14" s="133"/>
      <c r="F14" s="133"/>
      <c r="G14" s="133"/>
      <c r="H14" s="133"/>
      <c r="I14" s="134"/>
      <c r="J14" s="135"/>
      <c r="K14" s="42"/>
    </row>
    <row r="15" spans="2:53" ht="15" hidden="1" customHeight="1" x14ac:dyDescent="0.25">
      <c r="B15" s="40"/>
      <c r="C15" s="133"/>
      <c r="D15" s="133"/>
      <c r="E15" s="133"/>
      <c r="F15" s="133"/>
      <c r="G15" s="133"/>
      <c r="H15" s="133"/>
      <c r="I15" s="134"/>
      <c r="J15" s="135"/>
      <c r="K15" s="42"/>
    </row>
    <row r="16" spans="2:53" ht="45.75" hidden="1" customHeight="1" x14ac:dyDescent="0.25">
      <c r="B16" s="40"/>
      <c r="C16" s="137"/>
      <c r="D16" s="8"/>
      <c r="E16" s="8"/>
      <c r="F16" s="8"/>
      <c r="G16" s="8"/>
      <c r="H16" s="8"/>
      <c r="I16" s="134"/>
      <c r="J16" s="136"/>
      <c r="K16" s="42"/>
    </row>
    <row r="17" spans="1:38" ht="27" customHeight="1" thickBot="1" x14ac:dyDescent="0.3">
      <c r="B17" s="40"/>
      <c r="C17" s="138"/>
      <c r="D17" s="138"/>
      <c r="E17" s="138"/>
      <c r="F17" s="138"/>
      <c r="G17" s="138"/>
      <c r="H17" s="138"/>
      <c r="I17" s="139"/>
      <c r="J17" s="136"/>
      <c r="K17" s="42"/>
    </row>
    <row r="18" spans="1:38" ht="70.5" customHeight="1" x14ac:dyDescent="0.25">
      <c r="B18" s="140"/>
      <c r="C18" s="141" t="s">
        <v>223</v>
      </c>
      <c r="D18" s="233" t="s">
        <v>270</v>
      </c>
      <c r="E18" s="233" t="s">
        <v>271</v>
      </c>
      <c r="F18" s="233" t="s">
        <v>224</v>
      </c>
      <c r="G18" s="233" t="s">
        <v>268</v>
      </c>
      <c r="H18" s="233" t="s">
        <v>269</v>
      </c>
      <c r="I18" s="58" t="s">
        <v>62</v>
      </c>
      <c r="J18" s="136"/>
      <c r="K18" s="42"/>
    </row>
    <row r="19" spans="1:38" ht="30" customHeight="1" x14ac:dyDescent="0.25">
      <c r="A19" s="6"/>
      <c r="B19" s="40"/>
      <c r="C19" s="221" t="s">
        <v>225</v>
      </c>
      <c r="D19" s="253">
        <v>0</v>
      </c>
      <c r="E19" s="253">
        <v>0</v>
      </c>
      <c r="F19" s="253">
        <v>0</v>
      </c>
      <c r="G19" s="253">
        <v>0</v>
      </c>
      <c r="H19" s="253">
        <v>0</v>
      </c>
      <c r="I19" s="144"/>
      <c r="J19" s="132"/>
      <c r="K19" s="42"/>
    </row>
    <row r="20" spans="1:38" ht="30" customHeight="1" x14ac:dyDescent="0.25">
      <c r="A20" s="6"/>
      <c r="B20" s="40"/>
      <c r="C20" s="221" t="s">
        <v>226</v>
      </c>
      <c r="D20" s="253">
        <v>0</v>
      </c>
      <c r="E20" s="253">
        <v>0</v>
      </c>
      <c r="F20" s="253">
        <v>0</v>
      </c>
      <c r="G20" s="253">
        <v>0</v>
      </c>
      <c r="H20" s="253">
        <v>0</v>
      </c>
      <c r="I20" s="144"/>
      <c r="J20" s="132"/>
      <c r="K20" s="42"/>
    </row>
    <row r="21" spans="1:38" ht="30" customHeight="1" x14ac:dyDescent="0.25">
      <c r="A21" s="6"/>
      <c r="B21" s="40"/>
      <c r="C21" s="221" t="s">
        <v>227</v>
      </c>
      <c r="D21" s="253">
        <v>0</v>
      </c>
      <c r="E21" s="253">
        <v>0</v>
      </c>
      <c r="F21" s="253">
        <v>0</v>
      </c>
      <c r="G21" s="253">
        <v>0</v>
      </c>
      <c r="H21" s="253">
        <v>0</v>
      </c>
      <c r="I21" s="144"/>
      <c r="J21" s="132"/>
      <c r="K21" s="42"/>
    </row>
    <row r="22" spans="1:38" ht="13.5" customHeight="1" x14ac:dyDescent="0.35">
      <c r="B22" s="40"/>
      <c r="C22" s="319"/>
      <c r="D22" s="319"/>
      <c r="E22" s="319"/>
      <c r="F22" s="319"/>
      <c r="G22" s="319"/>
      <c r="H22" s="319"/>
      <c r="I22" s="319"/>
      <c r="J22" s="319"/>
      <c r="K22" s="42"/>
    </row>
    <row r="23" spans="1:38" ht="21" customHeight="1" x14ac:dyDescent="0.25">
      <c r="B23" s="40"/>
      <c r="C23" s="321"/>
      <c r="D23" s="321"/>
      <c r="E23" s="321"/>
      <c r="F23" s="321"/>
      <c r="G23" s="321"/>
      <c r="H23" s="321"/>
      <c r="I23" s="321"/>
      <c r="J23" s="41"/>
      <c r="K23" s="42"/>
    </row>
    <row r="24" spans="1:38" ht="43.5" customHeight="1" x14ac:dyDescent="0.25">
      <c r="B24" s="40"/>
      <c r="C24" s="337"/>
      <c r="D24" s="337"/>
      <c r="E24" s="337"/>
      <c r="F24" s="337"/>
      <c r="G24" s="337"/>
      <c r="H24" s="337"/>
      <c r="I24" s="337"/>
      <c r="J24" s="41"/>
      <c r="K24" s="42"/>
    </row>
    <row r="25" spans="1:38" ht="54" customHeight="1" thickBot="1" x14ac:dyDescent="0.4">
      <c r="B25" s="40"/>
      <c r="C25" s="230" t="s">
        <v>288</v>
      </c>
      <c r="D25" s="46"/>
      <c r="E25" s="46"/>
      <c r="F25" s="46"/>
      <c r="G25" s="46"/>
      <c r="H25" s="46"/>
      <c r="I25" s="131"/>
      <c r="J25" s="41"/>
      <c r="K25" s="42"/>
      <c r="AL25" s="6"/>
    </row>
    <row r="26" spans="1:38" ht="70.5" customHeight="1" thickBot="1" x14ac:dyDescent="0.3">
      <c r="B26" s="140"/>
      <c r="C26" s="245" t="s">
        <v>228</v>
      </c>
      <c r="D26" s="245" t="s">
        <v>229</v>
      </c>
      <c r="E26" s="245" t="s">
        <v>307</v>
      </c>
      <c r="F26" s="339" t="s">
        <v>308</v>
      </c>
      <c r="G26" s="342" t="s">
        <v>309</v>
      </c>
      <c r="H26" s="343"/>
      <c r="I26" s="344"/>
      <c r="J26" s="136"/>
      <c r="K26" s="42"/>
    </row>
    <row r="27" spans="1:38" ht="33" customHeight="1" x14ac:dyDescent="0.25">
      <c r="A27" s="6"/>
      <c r="B27" s="40"/>
      <c r="C27" s="244" t="s">
        <v>230</v>
      </c>
      <c r="D27" s="254">
        <v>0</v>
      </c>
      <c r="E27" s="250">
        <v>0</v>
      </c>
      <c r="F27" s="340"/>
      <c r="G27" s="345"/>
      <c r="H27" s="346"/>
      <c r="I27" s="347"/>
      <c r="J27" s="132"/>
      <c r="K27" s="42"/>
    </row>
    <row r="28" spans="1:38" ht="33" customHeight="1" x14ac:dyDescent="0.25">
      <c r="A28" s="6"/>
      <c r="B28" s="40"/>
      <c r="C28" s="221" t="s">
        <v>231</v>
      </c>
      <c r="D28" s="255">
        <v>0</v>
      </c>
      <c r="E28" s="251">
        <v>0</v>
      </c>
      <c r="F28" s="341"/>
      <c r="G28" s="348"/>
      <c r="H28" s="349"/>
      <c r="I28" s="350"/>
      <c r="J28" s="132"/>
      <c r="K28" s="42"/>
    </row>
    <row r="29" spans="1:38" ht="33" customHeight="1" thickBot="1" x14ac:dyDescent="0.3">
      <c r="A29" s="6"/>
      <c r="B29" s="40"/>
      <c r="C29" s="246" t="s">
        <v>232</v>
      </c>
      <c r="D29" s="256">
        <v>0</v>
      </c>
      <c r="E29" s="252">
        <v>0</v>
      </c>
      <c r="F29" s="252">
        <v>0</v>
      </c>
      <c r="G29" s="351"/>
      <c r="H29" s="352"/>
      <c r="I29" s="353"/>
      <c r="J29" s="132"/>
      <c r="K29" s="42"/>
    </row>
    <row r="30" spans="1:38" ht="28.5" customHeight="1" x14ac:dyDescent="0.25">
      <c r="B30" s="40"/>
      <c r="C30" s="48"/>
      <c r="D30" s="48"/>
      <c r="E30" s="48"/>
      <c r="F30" s="48"/>
      <c r="G30" s="48"/>
      <c r="H30" s="48"/>
      <c r="I30" s="47"/>
      <c r="J30" s="132"/>
      <c r="K30" s="42"/>
      <c r="AL30" s="6"/>
    </row>
    <row r="31" spans="1:38" ht="32.25" customHeight="1" thickBot="1" x14ac:dyDescent="0.3">
      <c r="B31" s="128"/>
      <c r="C31" s="240" t="s">
        <v>310</v>
      </c>
      <c r="D31" s="129"/>
      <c r="E31" s="129"/>
      <c r="F31" s="129"/>
      <c r="G31" s="129"/>
      <c r="H31" s="129"/>
      <c r="I31" s="129"/>
      <c r="J31" s="129"/>
      <c r="K31" s="177"/>
    </row>
    <row r="32" spans="1:38" ht="88.5" customHeight="1" thickTop="1" x14ac:dyDescent="0.25">
      <c r="K32" s="178"/>
    </row>
    <row r="33" ht="88.5" customHeight="1" x14ac:dyDescent="0.25"/>
    <row r="34" ht="88.5" customHeight="1" x14ac:dyDescent="0.25"/>
    <row r="35" ht="88.5" customHeight="1" x14ac:dyDescent="0.25"/>
    <row r="36" ht="88.5" customHeight="1" x14ac:dyDescent="0.25"/>
    <row r="37" ht="30" customHeight="1" x14ac:dyDescent="0.25"/>
    <row r="38" ht="31.5" customHeight="1" x14ac:dyDescent="0.25"/>
    <row r="39" ht="33" customHeight="1" x14ac:dyDescent="0.25"/>
    <row r="40" ht="35.25" customHeight="1" x14ac:dyDescent="0.25"/>
    <row r="41" ht="24.75" customHeight="1" x14ac:dyDescent="0.25"/>
    <row r="42" ht="19.5" customHeight="1" x14ac:dyDescent="0.25"/>
    <row r="43" ht="19.5" customHeight="1" x14ac:dyDescent="0.25"/>
    <row r="44" ht="25.5" customHeight="1" x14ac:dyDescent="0.25"/>
    <row r="45" ht="25.5" customHeight="1" x14ac:dyDescent="0.25"/>
    <row r="46" ht="24" customHeight="1" x14ac:dyDescent="0.25"/>
    <row r="47" ht="24" customHeight="1" x14ac:dyDescent="0.25"/>
    <row r="48" ht="19.5" customHeight="1" x14ac:dyDescent="0.25"/>
    <row r="49" ht="19.5" customHeight="1" x14ac:dyDescent="0.25"/>
    <row r="50" ht="25.5" customHeight="1" x14ac:dyDescent="0.25"/>
    <row r="51" ht="25.5" customHeight="1" x14ac:dyDescent="0.25"/>
    <row r="52" ht="31.5" customHeight="1" x14ac:dyDescent="0.25"/>
    <row r="53" ht="31.5" customHeight="1" x14ac:dyDescent="0.25"/>
    <row r="54" ht="28.5" customHeight="1" x14ac:dyDescent="0.25"/>
    <row r="55" ht="22.5" customHeight="1" x14ac:dyDescent="0.25"/>
    <row r="56" ht="26.25" customHeight="1" x14ac:dyDescent="0.25"/>
    <row r="57" ht="26.25" customHeight="1" x14ac:dyDescent="0.25"/>
    <row r="58" ht="21.75" customHeight="1" x14ac:dyDescent="0.25"/>
    <row r="60" ht="33" customHeight="1" x14ac:dyDescent="0.25"/>
    <row r="61" ht="33" customHeight="1" x14ac:dyDescent="0.25"/>
    <row r="62" ht="26.25" customHeight="1" x14ac:dyDescent="0.25"/>
    <row r="64" ht="26.25" customHeight="1" x14ac:dyDescent="0.25"/>
    <row r="66" ht="33" customHeight="1" x14ac:dyDescent="0.25"/>
    <row r="68" ht="26.25" customHeight="1" x14ac:dyDescent="0.25"/>
    <row r="69" ht="13.5" customHeight="1" x14ac:dyDescent="0.25"/>
    <row r="70" ht="32.25" customHeight="1" x14ac:dyDescent="0.25"/>
    <row r="71" ht="15" customHeight="1" x14ac:dyDescent="0.25"/>
    <row r="72" ht="47.25" customHeight="1" x14ac:dyDescent="0.25"/>
    <row r="73" ht="26.25" customHeight="1" x14ac:dyDescent="0.25"/>
    <row r="74" ht="59.25" customHeight="1" x14ac:dyDescent="0.25"/>
    <row r="75" ht="24" customHeight="1" x14ac:dyDescent="0.25"/>
    <row r="76" ht="36" customHeight="1" x14ac:dyDescent="0.25"/>
    <row r="77" ht="23.25" customHeight="1" x14ac:dyDescent="0.25"/>
    <row r="78" ht="60.95" customHeight="1" x14ac:dyDescent="0.25"/>
    <row r="79" ht="21" customHeight="1" x14ac:dyDescent="0.25"/>
    <row r="80" ht="28.5" customHeight="1" x14ac:dyDescent="0.25"/>
    <row r="81" ht="28.5" customHeight="1" x14ac:dyDescent="0.25"/>
    <row r="82" ht="29.25" customHeight="1" x14ac:dyDescent="0.25"/>
    <row r="83" ht="29.25" customHeight="1" x14ac:dyDescent="0.25"/>
    <row r="84" ht="60.95" customHeight="1" x14ac:dyDescent="0.25"/>
    <row r="85" ht="34.5" customHeight="1" x14ac:dyDescent="0.25"/>
    <row r="86" ht="30" customHeight="1" x14ac:dyDescent="0.25"/>
    <row r="87" ht="30" customHeight="1" x14ac:dyDescent="0.25"/>
    <row r="88" ht="23.25" customHeight="1" x14ac:dyDescent="0.25"/>
    <row r="89" ht="27.75" customHeight="1" x14ac:dyDescent="0.25"/>
    <row r="90" ht="40.5" customHeight="1" x14ac:dyDescent="0.25"/>
    <row r="91" ht="27.75" customHeight="1" x14ac:dyDescent="0.25"/>
    <row r="92" ht="46.5" customHeight="1" x14ac:dyDescent="0.25"/>
    <row r="93" ht="26.25" customHeight="1" x14ac:dyDescent="0.25"/>
    <row r="94" ht="46.5" customHeight="1" x14ac:dyDescent="0.25"/>
    <row r="95" ht="40.5" customHeight="1" x14ac:dyDescent="0.25"/>
    <row r="96" ht="35.25" customHeight="1" x14ac:dyDescent="0.25"/>
    <row r="97" ht="40.5" customHeight="1" x14ac:dyDescent="0.25"/>
    <row r="98" ht="20.25" customHeight="1" x14ac:dyDescent="0.25"/>
    <row r="99" ht="20.25" customHeight="1" x14ac:dyDescent="0.25"/>
    <row r="100" ht="20.25" customHeight="1" x14ac:dyDescent="0.25"/>
    <row r="101" ht="40.5" customHeight="1" x14ac:dyDescent="0.25"/>
    <row r="102" ht="28.5" customHeight="1" x14ac:dyDescent="0.25"/>
    <row r="103" ht="45" customHeight="1" x14ac:dyDescent="0.25"/>
    <row r="104" ht="37.5" customHeight="1" x14ac:dyDescent="0.25"/>
    <row r="105" ht="23.25" customHeight="1" x14ac:dyDescent="0.25"/>
    <row r="106" ht="23.25" customHeight="1" x14ac:dyDescent="0.25"/>
    <row r="107" ht="23.25" customHeight="1" x14ac:dyDescent="0.25"/>
    <row r="132" spans="4:9" x14ac:dyDescent="0.25">
      <c r="D132" s="179"/>
      <c r="E132" s="179"/>
      <c r="F132" s="179"/>
      <c r="G132" s="179"/>
      <c r="H132" s="179"/>
      <c r="I132" s="179"/>
    </row>
  </sheetData>
  <protectedRanges>
    <protectedRange sqref="D19:I21" name="Oblast1"/>
    <protectedRange sqref="D27:E29 G27:H27 F29:I29 G28:I28 F27:F28" name="Oblast1_3"/>
    <protectedRange sqref="I27" name="Oblast1_3_1"/>
  </protectedRanges>
  <mergeCells count="11">
    <mergeCell ref="F26:F28"/>
    <mergeCell ref="G26:I26"/>
    <mergeCell ref="G27:I27"/>
    <mergeCell ref="G28:I28"/>
    <mergeCell ref="G29:I29"/>
    <mergeCell ref="C11:J11"/>
    <mergeCell ref="C24:I24"/>
    <mergeCell ref="C23:I23"/>
    <mergeCell ref="C22:J22"/>
    <mergeCell ref="C12:I12"/>
    <mergeCell ref="C13:F13"/>
  </mergeCells>
  <dataValidations count="2">
    <dataValidation type="decimal" operator="greaterThanOrEqual" allowBlank="1" showInputMessage="1" showErrorMessage="1" sqref="D27:D29 D19:H21" xr:uid="{00000000-0002-0000-0900-000000000000}">
      <formula1>0</formula1>
    </dataValidation>
    <dataValidation operator="greaterThanOrEqual" allowBlank="1" showInputMessage="1" showErrorMessage="1" sqref="F29:G29 E27:E29" xr:uid="{00000000-0002-0000-0900-000001000000}"/>
  </dataValidations>
  <pageMargins left="0.70866141732283472" right="0.70866141732283472" top="0.78740157480314965" bottom="0.78740157480314965" header="0.31496062992125984" footer="0.31496062992125984"/>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10</vt:i4>
      </vt:variant>
    </vt:vector>
  </HeadingPairs>
  <TitlesOfParts>
    <vt:vector size="10" baseType="lpstr">
      <vt:lpstr>Úvod</vt:lpstr>
      <vt:lpstr>základní informace</vt:lpstr>
      <vt:lpstr>náklady A,T</vt:lpstr>
      <vt:lpstr>náklady P</vt:lpstr>
      <vt:lpstr>výnosy</vt:lpstr>
      <vt:lpstr>Fakultativní činnosti</vt:lpstr>
      <vt:lpstr>Zdravotní péče</vt:lpstr>
      <vt:lpstr>kontrolní součet</vt:lpstr>
      <vt:lpstr>úvazky-úhrady</vt:lpstr>
      <vt:lpstr>závěr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Houžvička Petr</cp:lastModifiedBy>
  <cp:revision/>
  <dcterms:created xsi:type="dcterms:W3CDTF">2019-01-25T09:52:16Z</dcterms:created>
  <dcterms:modified xsi:type="dcterms:W3CDTF">2024-03-11T08:16:18Z</dcterms:modified>
  <cp:category/>
  <cp:contentStatus/>
</cp:coreProperties>
</file>