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7835" windowHeight="11760" activeTab="0"/>
  </bookViews>
  <sheets>
    <sheet name="Bilance" sheetId="1" r:id="rId1"/>
    <sheet name="Sumář příjmů a výdajů " sheetId="2" r:id="rId2"/>
    <sheet name="Fondy" sheetId="3" r:id="rId3"/>
    <sheet name="Příjmy z pronájmu majetku PO" sheetId="4" r:id="rId4"/>
    <sheet name="Dluhová služba " sheetId="5" r:id="rId5"/>
    <sheet name="Běžné výdaje kapitol " sheetId="6" r:id="rId6"/>
    <sheet name="01" sheetId="7" r:id="rId7"/>
    <sheet name="02" sheetId="8" r:id="rId8"/>
    <sheet name="03" sheetId="9" r:id="rId9"/>
    <sheet name="04" sheetId="10" r:id="rId10"/>
    <sheet name="05" sheetId="11" r:id="rId11"/>
    <sheet name="06" sheetId="12" r:id="rId12"/>
    <sheet name="07" sheetId="13" r:id="rId13"/>
    <sheet name="08" sheetId="14" r:id="rId14"/>
    <sheet name="09" sheetId="15" r:id="rId15"/>
    <sheet name="10" sheetId="16" r:id="rId16"/>
    <sheet name="11 Maj" sheetId="17" r:id="rId17"/>
    <sheet name="11 VZ" sheetId="18" r:id="rId18"/>
    <sheet name="17" sheetId="19" r:id="rId19"/>
  </sheets>
  <definedNames>
    <definedName name="_xlnm.Print_Area" localSheetId="5">'Běžné výdaje kapitol '!$A$1:$B$22</definedName>
    <definedName name="_xlnm.Print_Area" localSheetId="4">'Dluhová služba '!$A$1:$B$23</definedName>
    <definedName name="_xlnm.Print_Area" localSheetId="3">'Příjmy z pronájmu majetku PO'!$A$1:$B$13</definedName>
    <definedName name="_xlnm.Print_Area" localSheetId="1">'Sumář příjmů a výdajů '!$A$1:$B$43</definedName>
  </definedNames>
  <calcPr fullCalcOnLoad="1"/>
</workbook>
</file>

<file path=xl/sharedStrings.xml><?xml version="1.0" encoding="utf-8"?>
<sst xmlns="http://schemas.openxmlformats.org/spreadsheetml/2006/main" count="302" uniqueCount="183">
  <si>
    <t xml:space="preserve">Přehled běžných výdajů jednotlivých kapitol </t>
  </si>
  <si>
    <t>v tis. Kč</t>
  </si>
  <si>
    <t>02 - Činnost krajského úřadu</t>
  </si>
  <si>
    <t>03 - Informatika</t>
  </si>
  <si>
    <t>04 - Doprava</t>
  </si>
  <si>
    <t>05 - Školství a sport</t>
  </si>
  <si>
    <t>06 - Kultura a památková péče</t>
  </si>
  <si>
    <t>07 - Zdravotnictví</t>
  </si>
  <si>
    <t>08 - Regionální rozvoj</t>
  </si>
  <si>
    <t>09 - Evropská integrace</t>
  </si>
  <si>
    <t>10 - Životní prostředí a zemědělství</t>
  </si>
  <si>
    <t xml:space="preserve"> </t>
  </si>
  <si>
    <t>11 - Správa majetku</t>
  </si>
  <si>
    <t>11 - Veřejné zakázky</t>
  </si>
  <si>
    <t>17 - Sociální věci</t>
  </si>
  <si>
    <t>Celkem běžné výdaje kapitol</t>
  </si>
  <si>
    <t>Běžné výdaje</t>
  </si>
  <si>
    <t>Celkem</t>
  </si>
  <si>
    <t xml:space="preserve">01 - Činnost zastupitelstva </t>
  </si>
  <si>
    <t xml:space="preserve">Celková bilance hospodaření </t>
  </si>
  <si>
    <t>Ukazatel</t>
  </si>
  <si>
    <t>Třída 1 - Daňové příjmy</t>
  </si>
  <si>
    <t>Třída 2 - Nedaňové příjmy</t>
  </si>
  <si>
    <t>Třída 3 - Kapitálové příjmy</t>
  </si>
  <si>
    <t>Třída 4 - Přijaté dotace</t>
  </si>
  <si>
    <t>Příjmy celkem</t>
  </si>
  <si>
    <t xml:space="preserve">Výdaje celkem </t>
  </si>
  <si>
    <t>Saldo (příjmy - výdaje)</t>
  </si>
  <si>
    <t>Zapojení přebytku hospodaření z minulých let</t>
  </si>
  <si>
    <t>Splátky přijatého úvěru kraje (jistina)</t>
  </si>
  <si>
    <t>Financování celkem</t>
  </si>
  <si>
    <t>Celková bilance hospodaření</t>
  </si>
  <si>
    <t xml:space="preserve">Sumář příjmů a výdajů </t>
  </si>
  <si>
    <t>Příjmy</t>
  </si>
  <si>
    <t>Podíly na daních (třída 1)</t>
  </si>
  <si>
    <t>Příjmy z úroků na bankovních účtech (třída 2)</t>
  </si>
  <si>
    <t>Příjmy z pronájmu majetku PO (třída 2)</t>
  </si>
  <si>
    <t>Vratky z předfin. projektů EU (třída 2)</t>
  </si>
  <si>
    <t>Poplatky za odběr podzemních vod (třída 2)</t>
  </si>
  <si>
    <t>Příjmy z prodeje majetku (třída 3)</t>
  </si>
  <si>
    <t>Fin. dotační vztah st. rozpočtu k rozpočtu kraje na výkon přenesené působnosti (třída 4)</t>
  </si>
  <si>
    <t>Dotace ze státního rozpočtu - školství (třída 4)</t>
  </si>
  <si>
    <t>Financování ve zdrojích</t>
  </si>
  <si>
    <t>Vázaný přebytek z minulého roku</t>
  </si>
  <si>
    <t>Zdroje celkem</t>
  </si>
  <si>
    <t>V ý d a j e</t>
  </si>
  <si>
    <t>Běžné výdaje kapitol</t>
  </si>
  <si>
    <t xml:space="preserve">Havarijní opravy </t>
  </si>
  <si>
    <t xml:space="preserve">Předfinancování a kofinancování projektů EU </t>
  </si>
  <si>
    <t>Rezerva</t>
  </si>
  <si>
    <t>Dluhová služba za úvěr nemocnic</t>
  </si>
  <si>
    <t>Dotace ze státního rozpočtu - školství</t>
  </si>
  <si>
    <t>Výdaje celkem</t>
  </si>
  <si>
    <t>Financování ve výdajích</t>
  </si>
  <si>
    <r>
      <t xml:space="preserve">Výdaje celkem </t>
    </r>
    <r>
      <rPr>
        <b/>
        <sz val="10"/>
        <rFont val="Arial"/>
        <family val="2"/>
      </rPr>
      <t>(včetně splátky úvěru)</t>
    </r>
  </si>
  <si>
    <t>Příjmy z pronájmu majetku příspěvkových organizací - ÚZ 40</t>
  </si>
  <si>
    <t>Příjmy z pronájmu majetku PO celkem</t>
  </si>
  <si>
    <t xml:space="preserve">Kapitola </t>
  </si>
  <si>
    <t>Název fondu</t>
  </si>
  <si>
    <t>01</t>
  </si>
  <si>
    <t>Středočeský Fond podpory dobrovolných hasičů a složek IZS</t>
  </si>
  <si>
    <t>Středočeský Fond hejtmana a zmírnění následků živelných katastrof</t>
  </si>
  <si>
    <t>05</t>
  </si>
  <si>
    <t>Středočeský Fond sportu, volného času a primární prevence</t>
  </si>
  <si>
    <t>06</t>
  </si>
  <si>
    <t xml:space="preserve">Středočeský Fond kultury a obnovy památek </t>
  </si>
  <si>
    <t>08</t>
  </si>
  <si>
    <t>Středočeský Fond rozvoje obcí a měst</t>
  </si>
  <si>
    <t>Středočeský Fond cestovního ruchu a podpory podnikání</t>
  </si>
  <si>
    <t>10</t>
  </si>
  <si>
    <t>Středočeský Fond životního prostředí a zemědělství (v tom 10 mil. Kč na Havarijní fond pro ochranu jakosti vod SK dle z. č. 254/2001 Sb.)</t>
  </si>
  <si>
    <t>17</t>
  </si>
  <si>
    <t>Středočeský humanitární fond</t>
  </si>
  <si>
    <t>Název organizace</t>
  </si>
  <si>
    <t>Oblastní nemocnice Příbram</t>
  </si>
  <si>
    <t>Oblastní nemocnice Kolín</t>
  </si>
  <si>
    <t>Oblastní nemocnice Kladno</t>
  </si>
  <si>
    <t xml:space="preserve">Dluhová služba za úvěr nemocnic celkem </t>
  </si>
  <si>
    <t>Středočeské Fondy - grantové a dotační výdaje</t>
  </si>
  <si>
    <t xml:space="preserve">Středočeské Fondy v rámci jednotlivých kapitol </t>
  </si>
  <si>
    <t>Kapitola</t>
  </si>
  <si>
    <t xml:space="preserve">Dluhová služba za úvěr </t>
  </si>
  <si>
    <t>Dluhová služba za úvěr nemocnic z roku 2008</t>
  </si>
  <si>
    <t>Dluhová služba za úvěr kraje z roku 2007</t>
  </si>
  <si>
    <t>Středočeský kraj</t>
  </si>
  <si>
    <t>Dluhová služba za úvěr kraje</t>
  </si>
  <si>
    <t>05 - Školství a sportu</t>
  </si>
  <si>
    <t>Rozpočet Středočeského kraje na rok 2012</t>
  </si>
  <si>
    <t>Rozpočet 2012</t>
  </si>
  <si>
    <t>Výdaje z vázaného přebytku z minulého roku</t>
  </si>
  <si>
    <t>Středočeské Fondy celkem</t>
  </si>
  <si>
    <t xml:space="preserve">          vázané prostředky - kapitálové (investiční) výdaje</t>
  </si>
  <si>
    <t>v tom: vázané prostředky - běžné výdaje a Středočeské Fondy</t>
  </si>
  <si>
    <t>Kapitálové (investiční)  výdaje - pokračující akce</t>
  </si>
  <si>
    <t>Rozpočet Středočeského kraje na rok 2012 -  běžné výdaje kapitol</t>
  </si>
  <si>
    <t>Kapitola 01 - Činnost zastupitelstva</t>
  </si>
  <si>
    <t>Paragraf</t>
  </si>
  <si>
    <t>Oblast rozpočtu</t>
  </si>
  <si>
    <t>Ochrana obyvatelstva</t>
  </si>
  <si>
    <t>Činnost orgánů krizového řízení</t>
  </si>
  <si>
    <t>Ostatní správa v oblasti krizového řízení</t>
  </si>
  <si>
    <t>Požární ochrana - dobrovolná část</t>
  </si>
  <si>
    <t>Činnost zastupitelstva</t>
  </si>
  <si>
    <t>Činnost regionální správy</t>
  </si>
  <si>
    <t>Ostatní činnosti jinde nezařazené</t>
  </si>
  <si>
    <t>Kapitola 02 - Činnost krajského úřadu</t>
  </si>
  <si>
    <t>Obecné příjmy a výdaje z finančních operací</t>
  </si>
  <si>
    <t>Ostatní finanční operace</t>
  </si>
  <si>
    <t>Kapitola 03 - Informatika</t>
  </si>
  <si>
    <t>Pojištění funkčně nespecifikované</t>
  </si>
  <si>
    <t>Kapitola 04 - Doprava</t>
  </si>
  <si>
    <t>Silnice</t>
  </si>
  <si>
    <t>Provoz veřejné silniční dopravy</t>
  </si>
  <si>
    <t>Provoz veřejné železniční dopravy</t>
  </si>
  <si>
    <t>Bezpečnost silničního provozu</t>
  </si>
  <si>
    <t>Ostatní záležitosti vnitrozemské plavby - dotace přívozy</t>
  </si>
  <si>
    <t>Ostatní záležitosti v dopravě</t>
  </si>
  <si>
    <t>Kapitola 05 - Školství a sportu</t>
  </si>
  <si>
    <t>Provoz škol</t>
  </si>
  <si>
    <t>Platy</t>
  </si>
  <si>
    <t>Podpora učňovského školství - stipendia</t>
  </si>
  <si>
    <t>Velké opravy a havárie</t>
  </si>
  <si>
    <t>Sportovní soutěže</t>
  </si>
  <si>
    <t>Olympiáda dětí a mládeže</t>
  </si>
  <si>
    <t>Podpora zahraničních aktivit škol</t>
  </si>
  <si>
    <t>Prevence patologických jevů</t>
  </si>
  <si>
    <t>Dlouhodobý záměr</t>
  </si>
  <si>
    <t>Kapitola 06 - Kultura a památková péče</t>
  </si>
  <si>
    <t>3314,3315, 3321</t>
  </si>
  <si>
    <t>Příspěvky PO</t>
  </si>
  <si>
    <t>Rozvojové projekty PO</t>
  </si>
  <si>
    <t>Archeologické výzkumy a nálezy</t>
  </si>
  <si>
    <t>Metodická, koncepční činnost, zahraniční spolupráce v oblasti kultury</t>
  </si>
  <si>
    <t>Regionální funkce knihoven SK</t>
  </si>
  <si>
    <t>Kapitola 07 - Zdravotnictví</t>
  </si>
  <si>
    <t>Lékařská služba první pomoci</t>
  </si>
  <si>
    <t>Ostatní ústavní péče (dětské domovy, kojenecký ústav)</t>
  </si>
  <si>
    <t>Zdravotnická záchranná služba</t>
  </si>
  <si>
    <t>Ostatní činnost ve zdravotnictví - odbor</t>
  </si>
  <si>
    <t>Ostatní činnost ve zdravotnictví - nehrazené činnosti ze zdravotního pojištění</t>
  </si>
  <si>
    <t>Ostatní nemocnice - ztrátové činnosti a. s.</t>
  </si>
  <si>
    <t>Ostatní činnost ve zdravotnictví  - regulační poplatky</t>
  </si>
  <si>
    <t xml:space="preserve">Kapitola 08 - Regionální rozvoj </t>
  </si>
  <si>
    <t xml:space="preserve">Rozvoj produkčního sektoru a podnikání - veletrhy, výstavy </t>
  </si>
  <si>
    <t>Vinařský fond -  poskytnutí finanční dotace</t>
  </si>
  <si>
    <t>Kapitola 09 - Evropská integrace</t>
  </si>
  <si>
    <t>Činnost Regionální rady regionu soudržnosti SČ</t>
  </si>
  <si>
    <t>Poradenská a konzultační činnost</t>
  </si>
  <si>
    <t>Kapitola 10 - Životní prostředí a zemědělství</t>
  </si>
  <si>
    <t>Ostatní zemědělská a potravinářská činnost a rozvoj</t>
  </si>
  <si>
    <t>Pěstební činnost</t>
  </si>
  <si>
    <t>Ostatní záležitosti lesního hospodářství</t>
  </si>
  <si>
    <t>Ostatní správa v zemědělství</t>
  </si>
  <si>
    <t>Pitná voda</t>
  </si>
  <si>
    <t>Záležitosti vodních toků a vodohospodářských děl jinde nazařazené</t>
  </si>
  <si>
    <t>Monitoring ochrany ovzduší</t>
  </si>
  <si>
    <t>Ostatní činnosti k ochraně ovzduší</t>
  </si>
  <si>
    <t>Prevence vzniku odpadů</t>
  </si>
  <si>
    <t>Ostatní nakládání s odpady</t>
  </si>
  <si>
    <t>Ochrana druhů a stanovišť</t>
  </si>
  <si>
    <t>Chráněné části přírody</t>
  </si>
  <si>
    <t>Ostatní  správa v ochraně životního prostředí</t>
  </si>
  <si>
    <t>Ekologická výchova a osvěta</t>
  </si>
  <si>
    <t>Ostatní ekologické záležitosti</t>
  </si>
  <si>
    <t>Kapitola 11 - Správa majetku</t>
  </si>
  <si>
    <t>Pojištění majetku kraje</t>
  </si>
  <si>
    <t>Platby daní a poplatků</t>
  </si>
  <si>
    <t>Nákup ostatních služeb</t>
  </si>
  <si>
    <t>Kapitola 11 - Veřejné zakázky</t>
  </si>
  <si>
    <t>Domovy</t>
  </si>
  <si>
    <t>Kapitola 17 - Sociální věci</t>
  </si>
  <si>
    <t>Ostatní sociální péče a pomoc rodině a manželství</t>
  </si>
  <si>
    <t>Centra sociálně rehabilitačních služeb</t>
  </si>
  <si>
    <t>Ostatní správa v sociálním zabezpečení a politice zaměstnanosti</t>
  </si>
  <si>
    <t>Ostatní záležitosti sociálních věcí a politiky zaměstnanosti</t>
  </si>
  <si>
    <t>Sociální péče a pomoc přistěhovalcům a vybraným etnikům</t>
  </si>
  <si>
    <t>Smluvně vázané dotace z Fondů z minulého roku</t>
  </si>
  <si>
    <t xml:space="preserve">Splátky úroků z přijatého úvěru kraje </t>
  </si>
  <si>
    <t xml:space="preserve">Podpora cestovního ruchu, veletrhy, prezentace na domácích a zahraničních veletrzích </t>
  </si>
  <si>
    <t>Protidrogová prevence - osvěta žáků a studentů základních a středních škol formou Nadační fond Český vlak</t>
  </si>
  <si>
    <t>Zajištění průběhu veřejných zakázek</t>
  </si>
  <si>
    <t>příloha č.1 k usnesení č.1-20-2011-ZK ze dne 19.12.2011</t>
  </si>
  <si>
    <t>Rozpočet Středočeského kraje na rok 2012 byl schválen usnesením č. 1-20/2011/ZK ze dne 19.12.2011</t>
  </si>
</sst>
</file>

<file path=xl/styles.xml><?xml version="1.0" encoding="utf-8"?>
<styleSheet xmlns="http://schemas.openxmlformats.org/spreadsheetml/2006/main">
  <numFmts count="37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"/>
    <numFmt numFmtId="182" formatCode="#,##0.0"/>
    <numFmt numFmtId="183" formatCode="&quot;Kč&quot;#,##0.00"/>
    <numFmt numFmtId="184" formatCode="0.00000000"/>
    <numFmt numFmtId="185" formatCode="0.000"/>
    <numFmt numFmtId="186" formatCode="#,##0.000"/>
    <numFmt numFmtId="187" formatCode="[$-405]d\.\ mmmm\ yyyy"/>
    <numFmt numFmtId="188" formatCode="#,##0.000000"/>
    <numFmt numFmtId="189" formatCode="#,##0.00;[Red]#,##0.00"/>
    <numFmt numFmtId="190" formatCode="0.0000"/>
    <numFmt numFmtId="191" formatCode="0.0%"/>
    <numFmt numFmtId="192" formatCode="#,##0.0000"/>
  </numFmts>
  <fonts count="37">
    <font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7"/>
      <name val="Arial CE"/>
      <family val="2"/>
    </font>
    <font>
      <b/>
      <sz val="7"/>
      <name val="Arial CE"/>
      <family val="2"/>
    </font>
    <font>
      <sz val="7"/>
      <name val="Arial"/>
      <family val="2"/>
    </font>
    <font>
      <sz val="12"/>
      <name val="Arial"/>
      <family val="2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85">
    <xf numFmtId="0" fontId="0" fillId="0" borderId="0" xfId="0" applyAlignment="1">
      <alignment/>
    </xf>
    <xf numFmtId="0" fontId="21" fillId="0" borderId="0" xfId="49" applyFont="1">
      <alignment/>
      <protection/>
    </xf>
    <xf numFmtId="0" fontId="0" fillId="0" borderId="0" xfId="49">
      <alignment/>
      <protection/>
    </xf>
    <xf numFmtId="0" fontId="22" fillId="0" borderId="0" xfId="49" applyFont="1">
      <alignment/>
      <protection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3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18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82" fontId="25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3" fontId="26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49" applyFont="1">
      <alignment/>
      <protection/>
    </xf>
    <xf numFmtId="0" fontId="29" fillId="0" borderId="0" xfId="49" applyFont="1">
      <alignment/>
      <protection/>
    </xf>
    <xf numFmtId="0" fontId="24" fillId="0" borderId="0" xfId="49" applyFont="1" applyAlignment="1">
      <alignment/>
      <protection/>
    </xf>
    <xf numFmtId="0" fontId="25" fillId="0" borderId="0" xfId="49" applyFont="1">
      <alignment/>
      <protection/>
    </xf>
    <xf numFmtId="0" fontId="25" fillId="24" borderId="11" xfId="49" applyFont="1" applyFill="1" applyBorder="1" applyAlignment="1">
      <alignment horizontal="center"/>
      <protection/>
    </xf>
    <xf numFmtId="0" fontId="0" fillId="0" borderId="12" xfId="49" applyFont="1" applyBorder="1">
      <alignment/>
      <protection/>
    </xf>
    <xf numFmtId="0" fontId="0" fillId="0" borderId="10" xfId="49" applyFont="1" applyBorder="1">
      <alignment/>
      <protection/>
    </xf>
    <xf numFmtId="0" fontId="25" fillId="0" borderId="10" xfId="49" applyFont="1" applyBorder="1">
      <alignment/>
      <protection/>
    </xf>
    <xf numFmtId="0" fontId="25" fillId="0" borderId="10" xfId="49" applyFont="1" applyBorder="1" applyAlignment="1">
      <alignment wrapText="1"/>
      <protection/>
    </xf>
    <xf numFmtId="0" fontId="0" fillId="0" borderId="10" xfId="49" applyFont="1" applyBorder="1" applyAlignment="1">
      <alignment wrapText="1"/>
      <protection/>
    </xf>
    <xf numFmtId="0" fontId="25" fillId="0" borderId="13" xfId="49" applyFont="1" applyBorder="1">
      <alignment/>
      <protection/>
    </xf>
    <xf numFmtId="0" fontId="30" fillId="0" borderId="0" xfId="49" applyFont="1">
      <alignment/>
      <protection/>
    </xf>
    <xf numFmtId="3" fontId="0" fillId="0" borderId="0" xfId="49" applyNumberFormat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5" fillId="24" borderId="11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0" fillId="4" borderId="10" xfId="0" applyFill="1" applyBorder="1" applyAlignment="1">
      <alignment wrapText="1"/>
    </xf>
    <xf numFmtId="0" fontId="25" fillId="0" borderId="11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23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right"/>
    </xf>
    <xf numFmtId="0" fontId="0" fillId="0" borderId="14" xfId="0" applyFont="1" applyBorder="1" applyAlignment="1">
      <alignment/>
    </xf>
    <xf numFmtId="1" fontId="25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1" fontId="25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right"/>
    </xf>
    <xf numFmtId="1" fontId="26" fillId="0" borderId="0" xfId="0" applyNumberFormat="1" applyFont="1" applyBorder="1" applyAlignment="1">
      <alignment horizontal="right"/>
    </xf>
    <xf numFmtId="1" fontId="25" fillId="0" borderId="0" xfId="0" applyNumberFormat="1" applyFont="1" applyBorder="1" applyAlignment="1">
      <alignment horizontal="right"/>
    </xf>
    <xf numFmtId="1" fontId="26" fillId="0" borderId="0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/>
    </xf>
    <xf numFmtId="1" fontId="25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49" fontId="0" fillId="0" borderId="0" xfId="50" applyNumberFormat="1" applyAlignment="1">
      <alignment horizontal="center"/>
      <protection/>
    </xf>
    <xf numFmtId="0" fontId="0" fillId="0" borderId="0" xfId="50">
      <alignment/>
      <protection/>
    </xf>
    <xf numFmtId="0" fontId="25" fillId="0" borderId="0" xfId="50" applyFont="1" applyAlignment="1">
      <alignment horizontal="center"/>
      <protection/>
    </xf>
    <xf numFmtId="0" fontId="0" fillId="0" borderId="0" xfId="50" applyAlignment="1">
      <alignment horizontal="center"/>
      <protection/>
    </xf>
    <xf numFmtId="49" fontId="0" fillId="0" borderId="0" xfId="50" applyNumberFormat="1" applyFill="1" applyAlignment="1">
      <alignment horizontal="center"/>
      <protection/>
    </xf>
    <xf numFmtId="0" fontId="0" fillId="0" borderId="0" xfId="50" applyFill="1">
      <alignment/>
      <protection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182" fontId="27" fillId="0" borderId="0" xfId="0" applyNumberFormat="1" applyFont="1" applyAlignment="1">
      <alignment horizontal="right"/>
    </xf>
    <xf numFmtId="49" fontId="23" fillId="24" borderId="11" xfId="50" applyNumberFormat="1" applyFont="1" applyFill="1" applyBorder="1" applyAlignment="1">
      <alignment horizontal="center" wrapText="1"/>
      <protection/>
    </xf>
    <xf numFmtId="0" fontId="25" fillId="24" borderId="15" xfId="50" applyFont="1" applyFill="1" applyBorder="1" applyAlignment="1">
      <alignment horizontal="center"/>
      <protection/>
    </xf>
    <xf numFmtId="49" fontId="0" fillId="0" borderId="12" xfId="50" applyNumberFormat="1" applyBorder="1" applyAlignment="1">
      <alignment horizontal="center"/>
      <protection/>
    </xf>
    <xf numFmtId="0" fontId="0" fillId="0" borderId="16" xfId="50" applyBorder="1" applyAlignment="1">
      <alignment wrapText="1"/>
      <protection/>
    </xf>
    <xf numFmtId="49" fontId="0" fillId="0" borderId="10" xfId="50" applyNumberFormat="1" applyBorder="1" applyAlignment="1">
      <alignment horizontal="center"/>
      <protection/>
    </xf>
    <xf numFmtId="0" fontId="0" fillId="0" borderId="17" xfId="50" applyBorder="1" applyAlignment="1">
      <alignment wrapText="1"/>
      <protection/>
    </xf>
    <xf numFmtId="0" fontId="0" fillId="0" borderId="17" xfId="50" applyFont="1" applyBorder="1" applyAlignment="1">
      <alignment wrapText="1"/>
      <protection/>
    </xf>
    <xf numFmtId="49" fontId="0" fillId="0" borderId="14" xfId="50" applyNumberFormat="1" applyBorder="1" applyAlignment="1">
      <alignment horizontal="center"/>
      <protection/>
    </xf>
    <xf numFmtId="0" fontId="0" fillId="0" borderId="18" xfId="50" applyBorder="1" applyAlignment="1">
      <alignment wrapText="1"/>
      <protection/>
    </xf>
    <xf numFmtId="49" fontId="25" fillId="0" borderId="11" xfId="50" applyNumberFormat="1" applyFont="1" applyFill="1" applyBorder="1" applyAlignment="1">
      <alignment horizontal="left"/>
      <protection/>
    </xf>
    <xf numFmtId="182" fontId="27" fillId="0" borderId="0" xfId="50" applyNumberFormat="1" applyFont="1" applyAlignment="1">
      <alignment horizontal="right"/>
      <protection/>
    </xf>
    <xf numFmtId="0" fontId="24" fillId="0" borderId="0" xfId="0" applyFont="1" applyAlignment="1">
      <alignment vertical="center"/>
    </xf>
    <xf numFmtId="0" fontId="0" fillId="0" borderId="0" xfId="0" applyAlignment="1">
      <alignment/>
    </xf>
    <xf numFmtId="0" fontId="21" fillId="0" borderId="0" xfId="49" applyFont="1" applyAlignment="1">
      <alignment/>
      <protection/>
    </xf>
    <xf numFmtId="0" fontId="0" fillId="4" borderId="10" xfId="0" applyFill="1" applyBorder="1" applyAlignment="1">
      <alignment/>
    </xf>
    <xf numFmtId="0" fontId="0" fillId="4" borderId="10" xfId="0" applyFont="1" applyFill="1" applyBorder="1" applyAlignment="1">
      <alignment/>
    </xf>
    <xf numFmtId="0" fontId="25" fillId="4" borderId="10" xfId="0" applyFont="1" applyFill="1" applyBorder="1" applyAlignment="1">
      <alignment/>
    </xf>
    <xf numFmtId="0" fontId="25" fillId="17" borderId="19" xfId="0" applyFont="1" applyFill="1" applyBorder="1" applyAlignment="1">
      <alignment/>
    </xf>
    <xf numFmtId="0" fontId="0" fillId="17" borderId="10" xfId="0" applyFill="1" applyBorder="1" applyAlignment="1">
      <alignment/>
    </xf>
    <xf numFmtId="0" fontId="0" fillId="17" borderId="14" xfId="0" applyFill="1" applyBorder="1" applyAlignment="1">
      <alignment/>
    </xf>
    <xf numFmtId="0" fontId="25" fillId="17" borderId="10" xfId="0" applyFont="1" applyFill="1" applyBorder="1" applyAlignment="1">
      <alignment/>
    </xf>
    <xf numFmtId="0" fontId="25" fillId="17" borderId="11" xfId="0" applyFont="1" applyFill="1" applyBorder="1" applyAlignment="1">
      <alignment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5" fillId="24" borderId="19" xfId="0" applyFont="1" applyFill="1" applyBorder="1" applyAlignment="1">
      <alignment horizontal="center"/>
    </xf>
    <xf numFmtId="0" fontId="25" fillId="4" borderId="19" xfId="0" applyFont="1" applyFill="1" applyBorder="1" applyAlignment="1">
      <alignment/>
    </xf>
    <xf numFmtId="0" fontId="25" fillId="4" borderId="20" xfId="0" applyFont="1" applyFill="1" applyBorder="1" applyAlignment="1">
      <alignment/>
    </xf>
    <xf numFmtId="0" fontId="23" fillId="4" borderId="19" xfId="0" applyFont="1" applyFill="1" applyBorder="1" applyAlignment="1">
      <alignment/>
    </xf>
    <xf numFmtId="0" fontId="0" fillId="17" borderId="13" xfId="0" applyFill="1" applyBorder="1" applyAlignment="1">
      <alignment/>
    </xf>
    <xf numFmtId="0" fontId="23" fillId="17" borderId="19" xfId="0" applyFont="1" applyFill="1" applyBorder="1" applyAlignment="1">
      <alignment/>
    </xf>
    <xf numFmtId="182" fontId="27" fillId="0" borderId="0" xfId="49" applyNumberFormat="1" applyFont="1" applyAlignment="1">
      <alignment horizontal="right"/>
      <protection/>
    </xf>
    <xf numFmtId="0" fontId="25" fillId="0" borderId="21" xfId="0" applyFont="1" applyFill="1" applyBorder="1" applyAlignment="1">
      <alignment/>
    </xf>
    <xf numFmtId="3" fontId="25" fillId="0" borderId="0" xfId="49" applyNumberFormat="1" applyFont="1">
      <alignment/>
      <protection/>
    </xf>
    <xf numFmtId="0" fontId="25" fillId="0" borderId="15" xfId="50" applyFont="1" applyFill="1" applyBorder="1">
      <alignment/>
      <protection/>
    </xf>
    <xf numFmtId="3" fontId="25" fillId="0" borderId="0" xfId="0" applyNumberFormat="1" applyFont="1" applyBorder="1" applyAlignment="1">
      <alignment horizontal="center"/>
    </xf>
    <xf numFmtId="3" fontId="26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left"/>
    </xf>
    <xf numFmtId="3" fontId="0" fillId="0" borderId="0" xfId="50" applyNumberFormat="1">
      <alignment/>
      <protection/>
    </xf>
    <xf numFmtId="3" fontId="0" fillId="0" borderId="0" xfId="50" applyNumberFormat="1" applyFill="1">
      <alignment/>
      <protection/>
    </xf>
    <xf numFmtId="0" fontId="25" fillId="0" borderId="0" xfId="50" applyFont="1">
      <alignment/>
      <protection/>
    </xf>
    <xf numFmtId="0" fontId="0" fillId="0" borderId="12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183" fontId="0" fillId="0" borderId="12" xfId="0" applyNumberFormat="1" applyBorder="1" applyAlignment="1">
      <alignment wrapText="1"/>
    </xf>
    <xf numFmtId="0" fontId="31" fillId="17" borderId="10" xfId="0" applyFont="1" applyFill="1" applyBorder="1" applyAlignment="1">
      <alignment/>
    </xf>
    <xf numFmtId="0" fontId="0" fillId="0" borderId="0" xfId="52">
      <alignment/>
      <protection/>
    </xf>
    <xf numFmtId="3" fontId="23" fillId="0" borderId="0" xfId="52" applyNumberFormat="1" applyFont="1">
      <alignment/>
      <protection/>
    </xf>
    <xf numFmtId="0" fontId="24" fillId="0" borderId="0" xfId="52" applyFont="1">
      <alignment/>
      <protection/>
    </xf>
    <xf numFmtId="181" fontId="27" fillId="0" borderId="0" xfId="47" applyNumberFormat="1" applyFont="1" applyAlignment="1">
      <alignment horizontal="right"/>
      <protection/>
    </xf>
    <xf numFmtId="0" fontId="32" fillId="4" borderId="22" xfId="47" applyFont="1" applyFill="1" applyBorder="1" applyAlignment="1">
      <alignment horizontal="center"/>
      <protection/>
    </xf>
    <xf numFmtId="3" fontId="33" fillId="4" borderId="22" xfId="47" applyNumberFormat="1" applyFont="1" applyFill="1" applyBorder="1" applyAlignment="1">
      <alignment horizontal="center" wrapText="1"/>
      <protection/>
    </xf>
    <xf numFmtId="0" fontId="34" fillId="0" borderId="0" xfId="52" applyFont="1">
      <alignment/>
      <protection/>
    </xf>
    <xf numFmtId="0" fontId="35" fillId="0" borderId="0" xfId="52" applyFont="1" applyBorder="1">
      <alignment/>
      <protection/>
    </xf>
    <xf numFmtId="0" fontId="25" fillId="0" borderId="0" xfId="47" applyFont="1" applyBorder="1">
      <alignment/>
      <protection/>
    </xf>
    <xf numFmtId="3" fontId="25" fillId="0" borderId="0" xfId="52" applyNumberFormat="1" applyFont="1" applyBorder="1">
      <alignment/>
      <protection/>
    </xf>
    <xf numFmtId="0" fontId="35" fillId="0" borderId="0" xfId="52" applyFont="1">
      <alignment/>
      <protection/>
    </xf>
    <xf numFmtId="0" fontId="0" fillId="0" borderId="19" xfId="52" applyFont="1" applyBorder="1" applyAlignment="1">
      <alignment horizontal="center"/>
      <protection/>
    </xf>
    <xf numFmtId="0" fontId="0" fillId="0" borderId="23" xfId="0" applyFont="1" applyBorder="1" applyAlignment="1">
      <alignment/>
    </xf>
    <xf numFmtId="0" fontId="0" fillId="0" borderId="0" xfId="52" applyFont="1" applyAlignment="1">
      <alignment horizontal="left" vertical="justify" wrapText="1"/>
      <protection/>
    </xf>
    <xf numFmtId="0" fontId="0" fillId="0" borderId="0" xfId="52" applyFont="1" applyAlignment="1">
      <alignment horizontal="left" vertical="top"/>
      <protection/>
    </xf>
    <xf numFmtId="0" fontId="0" fillId="0" borderId="0" xfId="52" applyFont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0" borderId="17" xfId="0" applyFont="1" applyBorder="1" applyAlignment="1">
      <alignment/>
    </xf>
    <xf numFmtId="0" fontId="0" fillId="0" borderId="13" xfId="52" applyFont="1" applyBorder="1" applyAlignment="1">
      <alignment horizontal="center"/>
      <protection/>
    </xf>
    <xf numFmtId="0" fontId="0" fillId="0" borderId="24" xfId="0" applyFont="1" applyBorder="1" applyAlignment="1">
      <alignment/>
    </xf>
    <xf numFmtId="0" fontId="36" fillId="0" borderId="0" xfId="47" applyFont="1" applyAlignment="1">
      <alignment horizontal="justify" wrapText="1"/>
      <protection/>
    </xf>
    <xf numFmtId="0" fontId="0" fillId="0" borderId="0" xfId="52" applyFont="1" applyAlignment="1">
      <alignment horizontal="left" wrapText="1"/>
      <protection/>
    </xf>
    <xf numFmtId="0" fontId="25" fillId="0" borderId="25" xfId="52" applyFont="1" applyBorder="1">
      <alignment/>
      <protection/>
    </xf>
    <xf numFmtId="0" fontId="25" fillId="0" borderId="26" xfId="52" applyFont="1" applyBorder="1">
      <alignment/>
      <protection/>
    </xf>
    <xf numFmtId="3" fontId="25" fillId="0" borderId="26" xfId="52" applyNumberFormat="1" applyFont="1" applyBorder="1" applyAlignment="1">
      <alignment horizontal="right"/>
      <protection/>
    </xf>
    <xf numFmtId="0" fontId="25" fillId="0" borderId="0" xfId="52" applyFont="1" applyAlignment="1">
      <alignment horizontal="left" wrapText="1"/>
      <protection/>
    </xf>
    <xf numFmtId="0" fontId="25" fillId="0" borderId="0" xfId="52" applyFont="1">
      <alignment/>
      <protection/>
    </xf>
    <xf numFmtId="0" fontId="26" fillId="0" borderId="0" xfId="52" applyFont="1" applyBorder="1">
      <alignment/>
      <protection/>
    </xf>
    <xf numFmtId="3" fontId="26" fillId="0" borderId="0" xfId="52" applyNumberFormat="1" applyFont="1" applyBorder="1" applyAlignment="1">
      <alignment horizontal="right"/>
      <protection/>
    </xf>
    <xf numFmtId="0" fontId="23" fillId="0" borderId="0" xfId="52" applyFont="1" applyAlignment="1">
      <alignment horizontal="left" wrapText="1"/>
      <protection/>
    </xf>
    <xf numFmtId="0" fontId="0" fillId="0" borderId="19" xfId="53" applyFont="1" applyBorder="1" applyAlignment="1">
      <alignment horizontal="center"/>
      <protection/>
    </xf>
    <xf numFmtId="0" fontId="0" fillId="0" borderId="23" xfId="53" applyFont="1" applyBorder="1" applyAlignment="1">
      <alignment wrapText="1"/>
      <protection/>
    </xf>
    <xf numFmtId="3" fontId="0" fillId="0" borderId="0" xfId="52" applyNumberFormat="1" applyFont="1" applyAlignment="1">
      <alignment horizontal="right" vertical="justify" wrapText="1"/>
      <protection/>
    </xf>
    <xf numFmtId="3" fontId="0" fillId="0" borderId="0" xfId="52" applyNumberFormat="1" applyFont="1" applyAlignment="1">
      <alignment horizontal="left" vertical="top"/>
      <protection/>
    </xf>
    <xf numFmtId="0" fontId="0" fillId="0" borderId="10" xfId="53" applyFont="1" applyBorder="1" applyAlignment="1">
      <alignment horizontal="center"/>
      <protection/>
    </xf>
    <xf numFmtId="0" fontId="0" fillId="0" borderId="17" xfId="53" applyFont="1" applyBorder="1" applyAlignment="1">
      <alignment wrapText="1"/>
      <protection/>
    </xf>
    <xf numFmtId="3" fontId="0" fillId="0" borderId="0" xfId="52" applyNumberFormat="1" applyFont="1" applyAlignment="1">
      <alignment horizontal="right" vertical="top"/>
      <protection/>
    </xf>
    <xf numFmtId="0" fontId="0" fillId="0" borderId="14" xfId="53" applyFont="1" applyBorder="1" applyAlignment="1">
      <alignment horizontal="center"/>
      <protection/>
    </xf>
    <xf numFmtId="0" fontId="0" fillId="0" borderId="14" xfId="52" applyFont="1" applyBorder="1" applyAlignment="1">
      <alignment horizontal="center"/>
      <protection/>
    </xf>
    <xf numFmtId="0" fontId="0" fillId="0" borderId="18" xfId="52" applyFont="1" applyBorder="1">
      <alignment/>
      <protection/>
    </xf>
    <xf numFmtId="0" fontId="25" fillId="0" borderId="27" xfId="52" applyFont="1" applyBorder="1">
      <alignment/>
      <protection/>
    </xf>
    <xf numFmtId="0" fontId="25" fillId="0" borderId="22" xfId="52" applyFont="1" applyBorder="1">
      <alignment/>
      <protection/>
    </xf>
    <xf numFmtId="3" fontId="25" fillId="0" borderId="22" xfId="52" applyNumberFormat="1" applyFont="1" applyBorder="1" applyAlignment="1">
      <alignment horizontal="right"/>
      <protection/>
    </xf>
    <xf numFmtId="3" fontId="25" fillId="0" borderId="0" xfId="52" applyNumberFormat="1" applyFont="1" applyAlignment="1">
      <alignment horizontal="right" wrapText="1"/>
      <protection/>
    </xf>
    <xf numFmtId="0" fontId="0" fillId="0" borderId="0" xfId="52" applyAlignment="1">
      <alignment horizontal="left"/>
      <protection/>
    </xf>
    <xf numFmtId="0" fontId="0" fillId="0" borderId="0" xfId="52" applyAlignment="1">
      <alignment vertical="top"/>
      <protection/>
    </xf>
    <xf numFmtId="3" fontId="23" fillId="0" borderId="0" xfId="52" applyNumberFormat="1" applyFont="1" applyAlignment="1">
      <alignment vertical="top"/>
      <protection/>
    </xf>
    <xf numFmtId="0" fontId="24" fillId="0" borderId="0" xfId="52" applyFont="1" applyAlignment="1">
      <alignment vertical="top"/>
      <protection/>
    </xf>
    <xf numFmtId="181" fontId="27" fillId="0" borderId="0" xfId="47" applyNumberFormat="1" applyFont="1" applyAlignment="1">
      <alignment horizontal="right" vertical="top"/>
      <protection/>
    </xf>
    <xf numFmtId="0" fontId="23" fillId="0" borderId="0" xfId="52" applyFont="1" applyAlignment="1">
      <alignment vertical="top"/>
      <protection/>
    </xf>
    <xf numFmtId="0" fontId="35" fillId="0" borderId="0" xfId="52" applyFont="1" applyBorder="1" applyAlignment="1">
      <alignment vertical="top"/>
      <protection/>
    </xf>
    <xf numFmtId="3" fontId="25" fillId="0" borderId="0" xfId="52" applyNumberFormat="1" applyFont="1" applyBorder="1" applyAlignment="1">
      <alignment vertical="top"/>
      <protection/>
    </xf>
    <xf numFmtId="0" fontId="35" fillId="0" borderId="0" xfId="52" applyFont="1" applyAlignment="1">
      <alignment vertical="top"/>
      <protection/>
    </xf>
    <xf numFmtId="0" fontId="0" fillId="0" borderId="23" xfId="52" applyFont="1" applyBorder="1" applyAlignment="1">
      <alignment/>
      <protection/>
    </xf>
    <xf numFmtId="0" fontId="0" fillId="0" borderId="0" xfId="52" applyFont="1" applyAlignment="1">
      <alignment vertical="top"/>
      <protection/>
    </xf>
    <xf numFmtId="0" fontId="0" fillId="0" borderId="18" xfId="52" applyFont="1" applyBorder="1" applyAlignment="1">
      <alignment/>
      <protection/>
    </xf>
    <xf numFmtId="0" fontId="0" fillId="0" borderId="0" xfId="52" applyFont="1" applyAlignment="1">
      <alignment horizontal="left" vertical="top" wrapText="1"/>
      <protection/>
    </xf>
    <xf numFmtId="0" fontId="25" fillId="0" borderId="27" xfId="52" applyFont="1" applyBorder="1" applyAlignment="1">
      <alignment/>
      <protection/>
    </xf>
    <xf numFmtId="0" fontId="25" fillId="0" borderId="22" xfId="52" applyFont="1" applyBorder="1" applyAlignment="1">
      <alignment/>
      <protection/>
    </xf>
    <xf numFmtId="0" fontId="23" fillId="0" borderId="0" xfId="52" applyFont="1" applyAlignment="1">
      <alignment horizontal="left" vertical="top" wrapText="1"/>
      <protection/>
    </xf>
    <xf numFmtId="0" fontId="26" fillId="0" borderId="0" xfId="52" applyFont="1" applyBorder="1" applyAlignment="1">
      <alignment vertical="top"/>
      <protection/>
    </xf>
    <xf numFmtId="3" fontId="26" fillId="0" borderId="0" xfId="52" applyNumberFormat="1" applyFont="1" applyBorder="1" applyAlignment="1">
      <alignment horizontal="right" vertical="top"/>
      <protection/>
    </xf>
    <xf numFmtId="0" fontId="0" fillId="0" borderId="23" xfId="52" applyFont="1" applyBorder="1">
      <alignment/>
      <protection/>
    </xf>
    <xf numFmtId="0" fontId="0" fillId="0" borderId="17" xfId="52" applyFont="1" applyBorder="1">
      <alignment/>
      <protection/>
    </xf>
    <xf numFmtId="0" fontId="0" fillId="0" borderId="17" xfId="52" applyFont="1" applyBorder="1" applyAlignment="1">
      <alignment wrapText="1"/>
      <protection/>
    </xf>
    <xf numFmtId="0" fontId="36" fillId="0" borderId="0" xfId="47" applyFont="1" applyAlignment="1">
      <alignment horizontal="justify" vertical="top" wrapText="1"/>
      <protection/>
    </xf>
    <xf numFmtId="0" fontId="0" fillId="0" borderId="19" xfId="52" applyFont="1" applyBorder="1" applyAlignment="1">
      <alignment horizontal="center" wrapText="1"/>
      <protection/>
    </xf>
    <xf numFmtId="0" fontId="0" fillId="0" borderId="12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0" fillId="0" borderId="14" xfId="52" applyFont="1" applyBorder="1" applyAlignment="1">
      <alignment horizontal="center" wrapText="1"/>
      <protection/>
    </xf>
    <xf numFmtId="0" fontId="0" fillId="0" borderId="18" xfId="52" applyFont="1" applyBorder="1" applyAlignment="1">
      <alignment wrapText="1"/>
      <protection/>
    </xf>
    <xf numFmtId="0" fontId="0" fillId="25" borderId="19" xfId="51" applyFont="1" applyFill="1" applyBorder="1" applyAlignment="1">
      <alignment horizontal="center"/>
      <protection/>
    </xf>
    <xf numFmtId="4" fontId="0" fillId="25" borderId="23" xfId="51" applyNumberFormat="1" applyFont="1" applyFill="1" applyBorder="1" applyAlignment="1">
      <alignment wrapText="1"/>
      <protection/>
    </xf>
    <xf numFmtId="0" fontId="0" fillId="25" borderId="17" xfId="0" applyFont="1" applyFill="1" applyBorder="1" applyAlignment="1">
      <alignment wrapText="1"/>
    </xf>
    <xf numFmtId="0" fontId="0" fillId="25" borderId="10" xfId="52" applyFont="1" applyFill="1" applyBorder="1" applyAlignment="1">
      <alignment horizontal="center"/>
      <protection/>
    </xf>
    <xf numFmtId="0" fontId="25" fillId="0" borderId="11" xfId="52" applyFont="1" applyBorder="1">
      <alignment/>
      <protection/>
    </xf>
    <xf numFmtId="0" fontId="25" fillId="0" borderId="15" xfId="52" applyFont="1" applyBorder="1">
      <alignment/>
      <protection/>
    </xf>
    <xf numFmtId="0" fontId="0" fillId="0" borderId="19" xfId="48" applyFont="1" applyBorder="1" applyAlignment="1">
      <alignment horizontal="center"/>
      <protection/>
    </xf>
    <xf numFmtId="0" fontId="0" fillId="0" borderId="23" xfId="48" applyFont="1" applyBorder="1" applyAlignment="1">
      <alignment wrapText="1"/>
      <protection/>
    </xf>
    <xf numFmtId="0" fontId="0" fillId="0" borderId="10" xfId="48" applyFont="1" applyBorder="1" applyAlignment="1">
      <alignment horizontal="center"/>
      <protection/>
    </xf>
    <xf numFmtId="0" fontId="0" fillId="0" borderId="17" xfId="48" applyFont="1" applyBorder="1">
      <alignment/>
      <protection/>
    </xf>
    <xf numFmtId="0" fontId="0" fillId="0" borderId="10" xfId="48" applyFont="1" applyFill="1" applyBorder="1" applyAlignment="1">
      <alignment horizontal="center"/>
      <protection/>
    </xf>
    <xf numFmtId="0" fontId="0" fillId="0" borderId="17" xfId="48" applyFont="1" applyFill="1" applyBorder="1">
      <alignment/>
      <protection/>
    </xf>
    <xf numFmtId="0" fontId="0" fillId="0" borderId="16" xfId="48" applyFont="1" applyBorder="1" applyAlignment="1">
      <alignment wrapText="1"/>
      <protection/>
    </xf>
    <xf numFmtId="0" fontId="0" fillId="0" borderId="17" xfId="48" applyFont="1" applyBorder="1" applyAlignment="1">
      <alignment wrapText="1" readingOrder="1"/>
      <protection/>
    </xf>
    <xf numFmtId="0" fontId="0" fillId="0" borderId="17" xfId="48" applyFont="1" applyBorder="1" applyAlignment="1">
      <alignment wrapText="1"/>
      <protection/>
    </xf>
    <xf numFmtId="0" fontId="0" fillId="0" borderId="21" xfId="48" applyFont="1" applyBorder="1" applyAlignment="1">
      <alignment horizontal="center"/>
      <protection/>
    </xf>
    <xf numFmtId="0" fontId="0" fillId="0" borderId="28" xfId="48" applyFont="1" applyBorder="1">
      <alignment/>
      <protection/>
    </xf>
    <xf numFmtId="0" fontId="0" fillId="25" borderId="17" xfId="52" applyFont="1" applyFill="1" applyBorder="1" applyAlignment="1">
      <alignment wrapText="1"/>
      <protection/>
    </xf>
    <xf numFmtId="182" fontId="0" fillId="0" borderId="0" xfId="49" applyNumberFormat="1" applyFont="1" applyAlignment="1">
      <alignment horizontal="right"/>
      <protection/>
    </xf>
    <xf numFmtId="3" fontId="23" fillId="24" borderId="29" xfId="49" applyNumberFormat="1" applyFont="1" applyFill="1" applyBorder="1" applyAlignment="1">
      <alignment horizontal="center"/>
      <protection/>
    </xf>
    <xf numFmtId="3" fontId="0" fillId="0" borderId="30" xfId="49" applyNumberFormat="1" applyBorder="1">
      <alignment/>
      <protection/>
    </xf>
    <xf numFmtId="3" fontId="0" fillId="0" borderId="31" xfId="49" applyNumberFormat="1" applyBorder="1">
      <alignment/>
      <protection/>
    </xf>
    <xf numFmtId="3" fontId="25" fillId="0" borderId="31" xfId="49" applyNumberFormat="1" applyFont="1" applyBorder="1">
      <alignment/>
      <protection/>
    </xf>
    <xf numFmtId="3" fontId="25" fillId="0" borderId="32" xfId="49" applyNumberFormat="1" applyFont="1" applyBorder="1">
      <alignment/>
      <protection/>
    </xf>
    <xf numFmtId="3" fontId="26" fillId="4" borderId="33" xfId="0" applyNumberFormat="1" applyFont="1" applyFill="1" applyBorder="1" applyAlignment="1">
      <alignment horizontal="center"/>
    </xf>
    <xf numFmtId="3" fontId="0" fillId="4" borderId="31" xfId="0" applyNumberFormat="1" applyFont="1" applyFill="1" applyBorder="1" applyAlignment="1">
      <alignment horizontal="right"/>
    </xf>
    <xf numFmtId="3" fontId="23" fillId="4" borderId="33" xfId="0" applyNumberFormat="1" applyFont="1" applyFill="1" applyBorder="1" applyAlignment="1">
      <alignment/>
    </xf>
    <xf numFmtId="3" fontId="25" fillId="4" borderId="34" xfId="0" applyNumberFormat="1" applyFont="1" applyFill="1" applyBorder="1" applyAlignment="1">
      <alignment horizontal="right"/>
    </xf>
    <xf numFmtId="3" fontId="25" fillId="0" borderId="35" xfId="0" applyNumberFormat="1" applyFont="1" applyFill="1" applyBorder="1" applyAlignment="1">
      <alignment horizontal="right"/>
    </xf>
    <xf numFmtId="3" fontId="0" fillId="17" borderId="33" xfId="0" applyNumberFormat="1" applyFont="1" applyFill="1" applyBorder="1" applyAlignment="1">
      <alignment horizontal="right"/>
    </xf>
    <xf numFmtId="3" fontId="0" fillId="17" borderId="31" xfId="0" applyNumberFormat="1" applyFill="1" applyBorder="1" applyAlignment="1">
      <alignment/>
    </xf>
    <xf numFmtId="3" fontId="31" fillId="17" borderId="31" xfId="0" applyNumberFormat="1" applyFont="1" applyFill="1" applyBorder="1" applyAlignment="1">
      <alignment/>
    </xf>
    <xf numFmtId="3" fontId="0" fillId="17" borderId="31" xfId="0" applyNumberFormat="1" applyFont="1" applyFill="1" applyBorder="1" applyAlignment="1">
      <alignment horizontal="right"/>
    </xf>
    <xf numFmtId="3" fontId="0" fillId="17" borderId="32" xfId="0" applyNumberFormat="1" applyFill="1" applyBorder="1" applyAlignment="1">
      <alignment/>
    </xf>
    <xf numFmtId="3" fontId="23" fillId="17" borderId="33" xfId="0" applyNumberFormat="1" applyFont="1" applyFill="1" applyBorder="1" applyAlignment="1">
      <alignment/>
    </xf>
    <xf numFmtId="3" fontId="0" fillId="17" borderId="36" xfId="0" applyNumberFormat="1" applyFill="1" applyBorder="1" applyAlignment="1">
      <alignment/>
    </xf>
    <xf numFmtId="3" fontId="25" fillId="17" borderId="29" xfId="0" applyNumberFormat="1" applyFont="1" applyFill="1" applyBorder="1" applyAlignment="1">
      <alignment/>
    </xf>
    <xf numFmtId="3" fontId="25" fillId="0" borderId="35" xfId="0" applyNumberFormat="1" applyFont="1" applyFill="1" applyBorder="1" applyAlignment="1">
      <alignment/>
    </xf>
    <xf numFmtId="3" fontId="25" fillId="0" borderId="29" xfId="0" applyNumberFormat="1" applyFont="1" applyBorder="1" applyAlignment="1">
      <alignment/>
    </xf>
    <xf numFmtId="3" fontId="0" fillId="0" borderId="30" xfId="50" applyNumberFormat="1" applyBorder="1">
      <alignment/>
      <protection/>
    </xf>
    <xf numFmtId="3" fontId="0" fillId="0" borderId="31" xfId="50" applyNumberFormat="1" applyBorder="1">
      <alignment/>
      <protection/>
    </xf>
    <xf numFmtId="3" fontId="0" fillId="0" borderId="36" xfId="50" applyNumberFormat="1" applyBorder="1">
      <alignment/>
      <protection/>
    </xf>
    <xf numFmtId="3" fontId="25" fillId="0" borderId="29" xfId="50" applyNumberFormat="1" applyFont="1" applyBorder="1">
      <alignment/>
      <protection/>
    </xf>
    <xf numFmtId="3" fontId="0" fillId="0" borderId="30" xfId="0" applyNumberFormat="1" applyFont="1" applyFill="1" applyBorder="1" applyAlignment="1">
      <alignment horizontal="right"/>
    </xf>
    <xf numFmtId="3" fontId="0" fillId="0" borderId="31" xfId="0" applyNumberFormat="1" applyFont="1" applyFill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0" fillId="0" borderId="36" xfId="0" applyNumberFormat="1" applyFont="1" applyBorder="1" applyAlignment="1">
      <alignment horizontal="right"/>
    </xf>
    <xf numFmtId="3" fontId="25" fillId="0" borderId="29" xfId="0" applyNumberFormat="1" applyFont="1" applyBorder="1" applyAlignment="1">
      <alignment horizontal="right"/>
    </xf>
    <xf numFmtId="3" fontId="23" fillId="24" borderId="33" xfId="49" applyNumberFormat="1" applyFont="1" applyFill="1" applyBorder="1" applyAlignment="1">
      <alignment horizontal="center"/>
      <protection/>
    </xf>
    <xf numFmtId="3" fontId="0" fillId="0" borderId="30" xfId="0" applyNumberFormat="1" applyFon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3" fontId="23" fillId="0" borderId="33" xfId="52" applyNumberFormat="1" applyFont="1" applyBorder="1" applyAlignment="1">
      <alignment horizontal="right"/>
      <protection/>
    </xf>
    <xf numFmtId="3" fontId="23" fillId="0" borderId="31" xfId="52" applyNumberFormat="1" applyFont="1" applyFill="1" applyBorder="1" applyAlignment="1">
      <alignment horizontal="right"/>
      <protection/>
    </xf>
    <xf numFmtId="3" fontId="23" fillId="0" borderId="32" xfId="52" applyNumberFormat="1" applyFont="1" applyFill="1" applyBorder="1" applyAlignment="1">
      <alignment horizontal="right"/>
      <protection/>
    </xf>
    <xf numFmtId="3" fontId="23" fillId="0" borderId="33" xfId="47" applyNumberFormat="1" applyFont="1" applyFill="1" applyBorder="1" applyAlignment="1">
      <alignment horizontal="right"/>
      <protection/>
    </xf>
    <xf numFmtId="3" fontId="23" fillId="0" borderId="31" xfId="47" applyNumberFormat="1" applyFont="1" applyFill="1" applyBorder="1" applyAlignment="1">
      <alignment horizontal="right"/>
      <protection/>
    </xf>
    <xf numFmtId="3" fontId="23" fillId="0" borderId="36" xfId="47" applyNumberFormat="1" applyFont="1" applyFill="1" applyBorder="1" applyAlignment="1">
      <alignment horizontal="right"/>
      <protection/>
    </xf>
    <xf numFmtId="3" fontId="23" fillId="0" borderId="36" xfId="52" applyNumberFormat="1" applyFont="1" applyBorder="1" applyAlignment="1">
      <alignment horizontal="right"/>
      <protection/>
    </xf>
    <xf numFmtId="3" fontId="23" fillId="0" borderId="37" xfId="52" applyNumberFormat="1" applyFont="1" applyBorder="1" applyAlignment="1">
      <alignment horizontal="right"/>
      <protection/>
    </xf>
    <xf numFmtId="3" fontId="23" fillId="0" borderId="38" xfId="52" applyNumberFormat="1" applyFont="1" applyFill="1" applyBorder="1" applyAlignment="1">
      <alignment horizontal="right"/>
      <protection/>
    </xf>
    <xf numFmtId="3" fontId="23" fillId="0" borderId="38" xfId="52" applyNumberFormat="1" applyFont="1" applyBorder="1" applyAlignment="1">
      <alignment horizontal="right"/>
      <protection/>
    </xf>
    <xf numFmtId="3" fontId="23" fillId="0" borderId="31" xfId="52" applyNumberFormat="1" applyFont="1" applyBorder="1" applyAlignment="1">
      <alignment horizontal="right"/>
      <protection/>
    </xf>
    <xf numFmtId="3" fontId="23" fillId="0" borderId="36" xfId="52" applyNumberFormat="1" applyFont="1" applyFill="1" applyBorder="1" applyAlignment="1">
      <alignment horizontal="right"/>
      <protection/>
    </xf>
    <xf numFmtId="3" fontId="25" fillId="0" borderId="29" xfId="52" applyNumberFormat="1" applyFont="1" applyBorder="1" applyAlignment="1">
      <alignment horizontal="right"/>
      <protection/>
    </xf>
    <xf numFmtId="0" fontId="0" fillId="4" borderId="13" xfId="0" applyFill="1" applyBorder="1" applyAlignment="1">
      <alignment vertical="center" wrapText="1"/>
    </xf>
    <xf numFmtId="3" fontId="0" fillId="4" borderId="32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4" borderId="13" xfId="0" applyFont="1" applyFill="1" applyBorder="1" applyAlignment="1">
      <alignment vertical="center" wrapText="1"/>
    </xf>
    <xf numFmtId="3" fontId="0" fillId="4" borderId="32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17" xfId="52" applyFont="1" applyBorder="1" applyAlignment="1">
      <alignment/>
      <protection/>
    </xf>
    <xf numFmtId="0" fontId="24" fillId="0" borderId="0" xfId="50" applyFont="1" applyAlignment="1">
      <alignment horizontal="left"/>
      <protection/>
    </xf>
    <xf numFmtId="0" fontId="29" fillId="0" borderId="0" xfId="50" applyFont="1" applyAlignment="1">
      <alignment horizontal="left"/>
      <protection/>
    </xf>
    <xf numFmtId="0" fontId="24" fillId="0" borderId="0" xfId="52" applyFont="1" applyAlignment="1">
      <alignment horizontal="center" wrapText="1"/>
      <protection/>
    </xf>
    <xf numFmtId="0" fontId="0" fillId="0" borderId="0" xfId="0" applyAlignment="1">
      <alignment horizontal="center"/>
    </xf>
    <xf numFmtId="0" fontId="0" fillId="0" borderId="0" xfId="49" applyFont="1" applyAlignment="1">
      <alignment horizontal="center" vertical="center"/>
      <protection/>
    </xf>
    <xf numFmtId="0" fontId="0" fillId="0" borderId="0" xfId="0" applyAlignment="1">
      <alignment horizontal="center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.-7" xfId="47"/>
    <cellStyle name="normální_10" xfId="48"/>
    <cellStyle name="normální_čerp.-celek 1.-9.09" xfId="49"/>
    <cellStyle name="normální_Fondy" xfId="50"/>
    <cellStyle name="normální_Návrh rozpočtu 2010 BV kapitol" xfId="51"/>
    <cellStyle name="normální_t 01" xfId="52"/>
    <cellStyle name="normální_t 02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B4" sqref="B4"/>
    </sheetView>
  </sheetViews>
  <sheetFormatPr defaultColWidth="9.140625" defaultRowHeight="12.75"/>
  <cols>
    <col min="1" max="1" width="65.7109375" style="2" customWidth="1"/>
    <col min="2" max="2" width="25.7109375" style="48" customWidth="1"/>
    <col min="3" max="16384" width="9.140625" style="2" customWidth="1"/>
  </cols>
  <sheetData>
    <row r="1" spans="1:2" ht="28.5" customHeight="1">
      <c r="A1" s="283" t="s">
        <v>182</v>
      </c>
      <c r="B1" s="284"/>
    </row>
    <row r="2" ht="16.5" customHeight="1">
      <c r="B2" s="225" t="s">
        <v>181</v>
      </c>
    </row>
    <row r="3" ht="24" customHeight="1">
      <c r="A3" s="1" t="s">
        <v>87</v>
      </c>
    </row>
    <row r="4" ht="15" customHeight="1">
      <c r="A4" s="36"/>
    </row>
    <row r="5" ht="18">
      <c r="A5" s="38" t="s">
        <v>19</v>
      </c>
    </row>
    <row r="6" ht="15" customHeight="1">
      <c r="A6" s="39"/>
    </row>
    <row r="7" spans="1:2" ht="15" customHeight="1" thickBot="1">
      <c r="A7" s="37"/>
      <c r="B7" s="121" t="s">
        <v>1</v>
      </c>
    </row>
    <row r="8" spans="1:2" ht="45.75" customHeight="1" thickBot="1">
      <c r="A8" s="40" t="s">
        <v>20</v>
      </c>
      <c r="B8" s="226" t="s">
        <v>88</v>
      </c>
    </row>
    <row r="9" spans="1:2" ht="20.25" customHeight="1">
      <c r="A9" s="41" t="s">
        <v>21</v>
      </c>
      <c r="B9" s="227">
        <v>6350000</v>
      </c>
    </row>
    <row r="10" spans="1:2" ht="20.25" customHeight="1">
      <c r="A10" s="42" t="s">
        <v>22</v>
      </c>
      <c r="B10" s="228">
        <v>381277</v>
      </c>
    </row>
    <row r="11" spans="1:2" ht="20.25" customHeight="1">
      <c r="A11" s="42" t="s">
        <v>23</v>
      </c>
      <c r="B11" s="228">
        <v>10000</v>
      </c>
    </row>
    <row r="12" spans="1:2" ht="20.25" customHeight="1">
      <c r="A12" s="42" t="s">
        <v>24</v>
      </c>
      <c r="B12" s="228">
        <v>8885559</v>
      </c>
    </row>
    <row r="13" spans="1:2" s="39" customFormat="1" ht="30" customHeight="1">
      <c r="A13" s="43" t="s">
        <v>25</v>
      </c>
      <c r="B13" s="229">
        <f>SUM(B9:B12)</f>
        <v>15626836</v>
      </c>
    </row>
    <row r="14" spans="1:4" s="39" customFormat="1" ht="30" customHeight="1">
      <c r="A14" s="44" t="s">
        <v>26</v>
      </c>
      <c r="B14" s="229">
        <v>16329790</v>
      </c>
      <c r="D14" s="123"/>
    </row>
    <row r="15" spans="1:2" s="39" customFormat="1" ht="30" customHeight="1">
      <c r="A15" s="44" t="s">
        <v>27</v>
      </c>
      <c r="B15" s="229">
        <f>B13-B14</f>
        <v>-702954</v>
      </c>
    </row>
    <row r="16" spans="1:2" ht="22.5" customHeight="1">
      <c r="A16" s="45" t="s">
        <v>28</v>
      </c>
      <c r="B16" s="228">
        <v>925254</v>
      </c>
    </row>
    <row r="17" spans="1:2" ht="20.25" customHeight="1">
      <c r="A17" s="45" t="s">
        <v>29</v>
      </c>
      <c r="B17" s="228">
        <v>-222300</v>
      </c>
    </row>
    <row r="18" spans="1:2" s="39" customFormat="1" ht="30" customHeight="1">
      <c r="A18" s="44" t="s">
        <v>30</v>
      </c>
      <c r="B18" s="229">
        <f>SUM(B16:B17)</f>
        <v>702954</v>
      </c>
    </row>
    <row r="19" spans="1:2" s="39" customFormat="1" ht="30" customHeight="1" thickBot="1">
      <c r="A19" s="46" t="s">
        <v>31</v>
      </c>
      <c r="B19" s="230">
        <f>SUM(B15+B18)</f>
        <v>0</v>
      </c>
    </row>
    <row r="20" ht="15.75">
      <c r="A20" s="47"/>
    </row>
    <row r="21" ht="15.75">
      <c r="A21" s="47"/>
    </row>
    <row r="22" ht="15.75">
      <c r="A22" s="47"/>
    </row>
    <row r="23" ht="15.75">
      <c r="A23" s="47"/>
    </row>
    <row r="24" ht="15.75">
      <c r="A24" s="47"/>
    </row>
    <row r="25" ht="15.75">
      <c r="A25" s="47"/>
    </row>
    <row r="26" ht="15.75">
      <c r="A26" s="47"/>
    </row>
    <row r="27" ht="15.75">
      <c r="A27" s="47"/>
    </row>
    <row r="28" ht="15.75">
      <c r="A28" s="47"/>
    </row>
    <row r="29" ht="15.75">
      <c r="A29" s="47"/>
    </row>
    <row r="30" ht="15.75">
      <c r="A30" s="47"/>
    </row>
    <row r="31" ht="15.75">
      <c r="A31" s="47"/>
    </row>
  </sheetData>
  <mergeCells count="1">
    <mergeCell ref="A1:B1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B26" sqref="B26"/>
    </sheetView>
  </sheetViews>
  <sheetFormatPr defaultColWidth="9.140625" defaultRowHeight="12.75"/>
  <cols>
    <col min="1" max="1" width="10.7109375" style="136" customWidth="1"/>
    <col min="2" max="2" width="55.7109375" style="136" customWidth="1"/>
    <col min="3" max="3" width="25.7109375" style="137" customWidth="1"/>
    <col min="4" max="4" width="78.140625" style="136" customWidth="1"/>
    <col min="5" max="16384" width="9.140625" style="136" customWidth="1"/>
  </cols>
  <sheetData>
    <row r="2" spans="1:3" ht="20.25" customHeight="1">
      <c r="A2" s="281" t="s">
        <v>94</v>
      </c>
      <c r="B2" s="282"/>
      <c r="C2" s="282"/>
    </row>
    <row r="4" ht="19.5" customHeight="1">
      <c r="A4" s="138" t="s">
        <v>110</v>
      </c>
    </row>
    <row r="5" spans="1:3" ht="15" customHeight="1" thickBot="1">
      <c r="A5" s="138"/>
      <c r="C5" s="139" t="s">
        <v>1</v>
      </c>
    </row>
    <row r="6" spans="1:3" s="142" customFormat="1" ht="28.5" customHeight="1" thickBot="1">
      <c r="A6" s="140" t="s">
        <v>96</v>
      </c>
      <c r="B6" s="140" t="s">
        <v>97</v>
      </c>
      <c r="C6" s="141" t="s">
        <v>88</v>
      </c>
    </row>
    <row r="7" spans="1:3" s="146" customFormat="1" ht="19.5" customHeight="1" thickBot="1">
      <c r="A7" s="143"/>
      <c r="B7" s="144" t="s">
        <v>16</v>
      </c>
      <c r="C7" s="145"/>
    </row>
    <row r="8" spans="1:13" s="151" customFormat="1" ht="15" customHeight="1">
      <c r="A8" s="147">
        <v>2212</v>
      </c>
      <c r="B8" s="189" t="s">
        <v>111</v>
      </c>
      <c r="C8" s="265">
        <v>1050401</v>
      </c>
      <c r="D8" s="149"/>
      <c r="E8" s="150"/>
      <c r="F8" s="150"/>
      <c r="G8" s="150"/>
      <c r="H8" s="150"/>
      <c r="I8" s="150"/>
      <c r="J8" s="150"/>
      <c r="K8" s="150"/>
      <c r="L8" s="150"/>
      <c r="M8" s="150"/>
    </row>
    <row r="9" spans="1:4" s="151" customFormat="1" ht="15" customHeight="1">
      <c r="A9" s="152">
        <v>2221</v>
      </c>
      <c r="B9" s="278" t="s">
        <v>112</v>
      </c>
      <c r="C9" s="266">
        <v>661699</v>
      </c>
      <c r="D9" s="149"/>
    </row>
    <row r="10" spans="1:4" s="151" customFormat="1" ht="15" customHeight="1">
      <c r="A10" s="152">
        <v>2242</v>
      </c>
      <c r="B10" s="278" t="s">
        <v>113</v>
      </c>
      <c r="C10" s="266">
        <v>975000</v>
      </c>
      <c r="D10" s="149"/>
    </row>
    <row r="11" spans="1:4" s="151" customFormat="1" ht="15" customHeight="1">
      <c r="A11" s="152">
        <v>2223</v>
      </c>
      <c r="B11" s="278" t="s">
        <v>114</v>
      </c>
      <c r="C11" s="266">
        <v>1500</v>
      </c>
      <c r="D11" s="149"/>
    </row>
    <row r="12" spans="1:4" s="151" customFormat="1" ht="12.75">
      <c r="A12" s="152">
        <v>2239</v>
      </c>
      <c r="B12" s="200" t="s">
        <v>115</v>
      </c>
      <c r="C12" s="266">
        <v>960</v>
      </c>
      <c r="D12" s="149"/>
    </row>
    <row r="13" spans="1:3" s="151" customFormat="1" ht="15" customHeight="1" thickBot="1">
      <c r="A13" s="152">
        <v>2299</v>
      </c>
      <c r="B13" s="200" t="s">
        <v>116</v>
      </c>
      <c r="C13" s="267">
        <v>5000</v>
      </c>
    </row>
    <row r="14" spans="1:5" s="162" customFormat="1" ht="19.5" customHeight="1" thickBot="1">
      <c r="A14" s="176"/>
      <c r="B14" s="177" t="s">
        <v>17</v>
      </c>
      <c r="C14" s="178">
        <f>SUM(C8:C13)</f>
        <v>2694560</v>
      </c>
      <c r="D14" s="161"/>
      <c r="E14" s="161"/>
    </row>
    <row r="15" spans="1:5" ht="15" customHeight="1">
      <c r="A15" s="163"/>
      <c r="B15" s="163"/>
      <c r="C15" s="164"/>
      <c r="D15" s="165"/>
      <c r="E15" s="157"/>
    </row>
  </sheetData>
  <mergeCells count="1">
    <mergeCell ref="A2:C2"/>
  </mergeCells>
  <printOptions/>
  <pageMargins left="0.7480314960629921" right="0.31496062992125984" top="0.7874015748031497" bottom="1.3779527559055118" header="0.5118110236220472" footer="1.377952755905511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D18" sqref="D18"/>
    </sheetView>
  </sheetViews>
  <sheetFormatPr defaultColWidth="9.140625" defaultRowHeight="12.75"/>
  <cols>
    <col min="1" max="1" width="10.7109375" style="136" customWidth="1"/>
    <col min="2" max="2" width="55.7109375" style="136" customWidth="1"/>
    <col min="3" max="3" width="25.7109375" style="137" customWidth="1"/>
    <col min="4" max="4" width="78.140625" style="136" customWidth="1"/>
    <col min="5" max="16384" width="9.140625" style="136" customWidth="1"/>
  </cols>
  <sheetData>
    <row r="2" spans="1:3" ht="20.25" customHeight="1">
      <c r="A2" s="281" t="s">
        <v>94</v>
      </c>
      <c r="B2" s="282"/>
      <c r="C2" s="282"/>
    </row>
    <row r="4" ht="19.5" customHeight="1">
      <c r="A4" s="138" t="s">
        <v>117</v>
      </c>
    </row>
    <row r="5" spans="1:3" ht="15" customHeight="1" thickBot="1">
      <c r="A5" s="138"/>
      <c r="C5" s="139" t="s">
        <v>1</v>
      </c>
    </row>
    <row r="6" spans="1:3" s="142" customFormat="1" ht="28.5" customHeight="1" thickBot="1">
      <c r="A6" s="140" t="s">
        <v>96</v>
      </c>
      <c r="B6" s="140" t="s">
        <v>97</v>
      </c>
      <c r="C6" s="141" t="s">
        <v>88</v>
      </c>
    </row>
    <row r="7" spans="1:3" s="146" customFormat="1" ht="19.5" customHeight="1" thickBot="1">
      <c r="A7" s="143"/>
      <c r="B7" s="144" t="s">
        <v>16</v>
      </c>
      <c r="C7" s="145"/>
    </row>
    <row r="8" spans="1:13" s="151" customFormat="1" ht="15" customHeight="1">
      <c r="A8" s="147">
        <v>3269</v>
      </c>
      <c r="B8" s="198" t="s">
        <v>118</v>
      </c>
      <c r="C8" s="258">
        <v>440200</v>
      </c>
      <c r="D8" s="149"/>
      <c r="E8" s="150"/>
      <c r="F8" s="150"/>
      <c r="G8" s="150"/>
      <c r="H8" s="150"/>
      <c r="I8" s="150"/>
      <c r="J8" s="150"/>
      <c r="K8" s="150"/>
      <c r="L8" s="150"/>
      <c r="M8" s="150"/>
    </row>
    <row r="9" spans="1:4" s="151" customFormat="1" ht="15" customHeight="1">
      <c r="A9" s="152">
        <v>3269</v>
      </c>
      <c r="B9" s="199" t="s">
        <v>119</v>
      </c>
      <c r="C9" s="259">
        <v>3000</v>
      </c>
      <c r="D9" s="149"/>
    </row>
    <row r="10" spans="1:4" s="151" customFormat="1" ht="15" customHeight="1">
      <c r="A10" s="152">
        <v>3269</v>
      </c>
      <c r="B10" s="199" t="s">
        <v>120</v>
      </c>
      <c r="C10" s="259">
        <v>7500</v>
      </c>
      <c r="D10" s="149"/>
    </row>
    <row r="11" spans="1:4" s="151" customFormat="1" ht="15" customHeight="1">
      <c r="A11" s="152">
        <v>3269</v>
      </c>
      <c r="B11" s="199" t="s">
        <v>121</v>
      </c>
      <c r="C11" s="259">
        <v>42092</v>
      </c>
      <c r="D11" s="149"/>
    </row>
    <row r="12" spans="1:4" s="151" customFormat="1" ht="15" customHeight="1">
      <c r="A12" s="152">
        <v>3419</v>
      </c>
      <c r="B12" s="199" t="s">
        <v>122</v>
      </c>
      <c r="C12" s="259">
        <v>1800</v>
      </c>
      <c r="D12" s="149"/>
    </row>
    <row r="13" spans="1:3" s="151" customFormat="1" ht="15" customHeight="1">
      <c r="A13" s="152">
        <v>3419</v>
      </c>
      <c r="B13" s="199" t="s">
        <v>123</v>
      </c>
      <c r="C13" s="268">
        <v>1000</v>
      </c>
    </row>
    <row r="14" spans="1:5" s="151" customFormat="1" ht="15" customHeight="1">
      <c r="A14" s="152">
        <v>3291</v>
      </c>
      <c r="B14" s="199" t="s">
        <v>124</v>
      </c>
      <c r="C14" s="268">
        <v>800</v>
      </c>
      <c r="D14" s="201"/>
      <c r="E14" s="157"/>
    </row>
    <row r="15" spans="1:5" s="151" customFormat="1" ht="15" customHeight="1">
      <c r="A15" s="152">
        <v>3541</v>
      </c>
      <c r="B15" s="199" t="s">
        <v>125</v>
      </c>
      <c r="C15" s="268">
        <v>500</v>
      </c>
      <c r="D15" s="156"/>
      <c r="E15" s="157"/>
    </row>
    <row r="16" spans="1:5" s="151" customFormat="1" ht="15" customHeight="1" thickBot="1">
      <c r="A16" s="174">
        <v>3299</v>
      </c>
      <c r="B16" s="175" t="s">
        <v>126</v>
      </c>
      <c r="C16" s="264">
        <v>200</v>
      </c>
      <c r="D16" s="192"/>
      <c r="E16" s="157"/>
    </row>
    <row r="17" spans="1:5" s="162" customFormat="1" ht="19.5" customHeight="1" thickBot="1">
      <c r="A17" s="176"/>
      <c r="B17" s="177" t="s">
        <v>17</v>
      </c>
      <c r="C17" s="178">
        <f>SUM(C8:C16)</f>
        <v>497092</v>
      </c>
      <c r="D17" s="161"/>
      <c r="E17" s="161"/>
    </row>
    <row r="18" spans="1:5" ht="15" customHeight="1">
      <c r="A18" s="163"/>
      <c r="B18" s="163"/>
      <c r="C18" s="164"/>
      <c r="D18" s="165"/>
      <c r="E18" s="157"/>
    </row>
  </sheetData>
  <mergeCells count="1">
    <mergeCell ref="A2:C2"/>
  </mergeCells>
  <printOptions/>
  <pageMargins left="0.7480314960629921" right="0.31496062992125984" top="0.7874015748031497" bottom="1.3779527559055118" header="0.5118110236220472" footer="1.377952755905511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D9" sqref="D9"/>
    </sheetView>
  </sheetViews>
  <sheetFormatPr defaultColWidth="9.140625" defaultRowHeight="12.75"/>
  <cols>
    <col min="1" max="1" width="10.7109375" style="136" customWidth="1"/>
    <col min="2" max="2" width="55.7109375" style="136" customWidth="1"/>
    <col min="3" max="3" width="25.7109375" style="137" customWidth="1"/>
    <col min="4" max="4" width="78.140625" style="136" customWidth="1"/>
    <col min="5" max="16384" width="9.140625" style="136" customWidth="1"/>
  </cols>
  <sheetData>
    <row r="2" spans="1:3" ht="20.25" customHeight="1">
      <c r="A2" s="281" t="s">
        <v>94</v>
      </c>
      <c r="B2" s="282"/>
      <c r="C2" s="282"/>
    </row>
    <row r="4" ht="19.5" customHeight="1">
      <c r="A4" s="138" t="s">
        <v>127</v>
      </c>
    </row>
    <row r="5" spans="1:3" ht="15" customHeight="1" thickBot="1">
      <c r="A5" s="138"/>
      <c r="C5" s="139" t="s">
        <v>1</v>
      </c>
    </row>
    <row r="6" spans="1:3" s="142" customFormat="1" ht="28.5" customHeight="1" thickBot="1">
      <c r="A6" s="140" t="s">
        <v>96</v>
      </c>
      <c r="B6" s="140" t="s">
        <v>97</v>
      </c>
      <c r="C6" s="141" t="s">
        <v>88</v>
      </c>
    </row>
    <row r="7" spans="1:3" s="146" customFormat="1" ht="19.5" customHeight="1" thickBot="1">
      <c r="A7" s="143"/>
      <c r="B7" s="144" t="s">
        <v>16</v>
      </c>
      <c r="C7" s="145"/>
    </row>
    <row r="8" spans="1:13" s="151" customFormat="1" ht="32.25" customHeight="1">
      <c r="A8" s="202" t="s">
        <v>128</v>
      </c>
      <c r="B8" s="198" t="s">
        <v>129</v>
      </c>
      <c r="C8" s="258">
        <v>220016</v>
      </c>
      <c r="D8" s="149"/>
      <c r="E8" s="150"/>
      <c r="F8" s="150"/>
      <c r="G8" s="150"/>
      <c r="H8" s="150"/>
      <c r="I8" s="150"/>
      <c r="J8" s="150"/>
      <c r="K8" s="150"/>
      <c r="L8" s="150"/>
      <c r="M8" s="150"/>
    </row>
    <row r="9" spans="1:4" s="151" customFormat="1" ht="30.75" customHeight="1">
      <c r="A9" s="203" t="s">
        <v>128</v>
      </c>
      <c r="B9" s="199" t="s">
        <v>130</v>
      </c>
      <c r="C9" s="259">
        <v>20578</v>
      </c>
      <c r="D9" s="149"/>
    </row>
    <row r="10" spans="1:4" s="151" customFormat="1" ht="15" customHeight="1">
      <c r="A10" s="204">
        <v>3321</v>
      </c>
      <c r="B10" s="199" t="s">
        <v>131</v>
      </c>
      <c r="C10" s="259">
        <v>600</v>
      </c>
      <c r="D10" s="149"/>
    </row>
    <row r="11" spans="1:4" s="151" customFormat="1" ht="27.75" customHeight="1">
      <c r="A11" s="204">
        <v>3319</v>
      </c>
      <c r="B11" s="200" t="s">
        <v>132</v>
      </c>
      <c r="C11" s="259">
        <v>100</v>
      </c>
      <c r="D11" s="149"/>
    </row>
    <row r="12" spans="1:4" s="151" customFormat="1" ht="15" customHeight="1" thickBot="1">
      <c r="A12" s="205">
        <v>3314</v>
      </c>
      <c r="B12" s="200" t="s">
        <v>133</v>
      </c>
      <c r="C12" s="269">
        <v>5000</v>
      </c>
      <c r="D12" s="149"/>
    </row>
    <row r="13" spans="1:5" s="162" customFormat="1" ht="19.5" customHeight="1" thickBot="1">
      <c r="A13" s="177"/>
      <c r="B13" s="177" t="s">
        <v>17</v>
      </c>
      <c r="C13" s="178">
        <f>SUM(C8:C12)</f>
        <v>246294</v>
      </c>
      <c r="D13" s="161"/>
      <c r="E13" s="161"/>
    </row>
  </sheetData>
  <sheetProtection/>
  <mergeCells count="1">
    <mergeCell ref="A2:C2"/>
  </mergeCells>
  <printOptions/>
  <pageMargins left="0.7480314960629921" right="0.31496062992125984" top="0.7874015748031497" bottom="1.3779527559055118" header="0.5118110236220472" footer="1.377952755905511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A9" sqref="A9:IV9"/>
    </sheetView>
  </sheetViews>
  <sheetFormatPr defaultColWidth="9.140625" defaultRowHeight="12.75"/>
  <cols>
    <col min="1" max="1" width="10.7109375" style="136" customWidth="1"/>
    <col min="2" max="2" width="55.7109375" style="136" customWidth="1"/>
    <col min="3" max="3" width="25.7109375" style="137" customWidth="1"/>
    <col min="4" max="4" width="78.140625" style="136" customWidth="1"/>
    <col min="5" max="16384" width="9.140625" style="136" customWidth="1"/>
  </cols>
  <sheetData>
    <row r="2" spans="1:3" ht="20.25" customHeight="1">
      <c r="A2" s="281" t="s">
        <v>94</v>
      </c>
      <c r="B2" s="282"/>
      <c r="C2" s="282"/>
    </row>
    <row r="4" ht="19.5" customHeight="1">
      <c r="A4" s="138" t="s">
        <v>134</v>
      </c>
    </row>
    <row r="5" spans="1:3" ht="15" customHeight="1" thickBot="1">
      <c r="A5" s="138"/>
      <c r="C5" s="139" t="s">
        <v>1</v>
      </c>
    </row>
    <row r="6" spans="1:3" s="142" customFormat="1" ht="28.5" customHeight="1" thickBot="1">
      <c r="A6" s="140" t="s">
        <v>96</v>
      </c>
      <c r="B6" s="140" t="s">
        <v>97</v>
      </c>
      <c r="C6" s="141" t="s">
        <v>88</v>
      </c>
    </row>
    <row r="7" spans="1:3" s="146" customFormat="1" ht="19.5" customHeight="1" thickBot="1">
      <c r="A7" s="143"/>
      <c r="B7" s="144" t="s">
        <v>16</v>
      </c>
      <c r="C7" s="145"/>
    </row>
    <row r="8" spans="1:13" s="151" customFormat="1" ht="15" customHeight="1">
      <c r="A8" s="147">
        <v>3513</v>
      </c>
      <c r="B8" s="198" t="s">
        <v>135</v>
      </c>
      <c r="C8" s="258">
        <v>29210</v>
      </c>
      <c r="D8" s="149"/>
      <c r="E8" s="150"/>
      <c r="F8" s="150"/>
      <c r="G8" s="150"/>
      <c r="H8" s="150"/>
      <c r="I8" s="150"/>
      <c r="J8" s="150"/>
      <c r="K8" s="150"/>
      <c r="L8" s="150"/>
      <c r="M8" s="150"/>
    </row>
    <row r="9" spans="1:4" s="151" customFormat="1" ht="15" customHeight="1">
      <c r="A9" s="152">
        <v>3529</v>
      </c>
      <c r="B9" s="200" t="s">
        <v>136</v>
      </c>
      <c r="C9" s="259">
        <v>80000</v>
      </c>
      <c r="D9" s="149"/>
    </row>
    <row r="10" spans="1:4" s="151" customFormat="1" ht="15" customHeight="1">
      <c r="A10" s="152">
        <v>3533</v>
      </c>
      <c r="B10" s="199" t="s">
        <v>137</v>
      </c>
      <c r="C10" s="259">
        <v>398000</v>
      </c>
      <c r="D10" s="149"/>
    </row>
    <row r="11" spans="1:4" s="151" customFormat="1" ht="15" customHeight="1">
      <c r="A11" s="152">
        <v>3599</v>
      </c>
      <c r="B11" s="199" t="s">
        <v>138</v>
      </c>
      <c r="C11" s="259">
        <v>750</v>
      </c>
      <c r="D11" s="149"/>
    </row>
    <row r="12" spans="1:4" s="151" customFormat="1" ht="25.5">
      <c r="A12" s="152">
        <v>3599</v>
      </c>
      <c r="B12" s="200" t="s">
        <v>139</v>
      </c>
      <c r="C12" s="259">
        <v>10650</v>
      </c>
      <c r="D12" s="149"/>
    </row>
    <row r="13" spans="1:3" s="151" customFormat="1" ht="15" customHeight="1">
      <c r="A13" s="152">
        <v>3522</v>
      </c>
      <c r="B13" s="199" t="s">
        <v>140</v>
      </c>
      <c r="C13" s="268">
        <v>45000</v>
      </c>
    </row>
    <row r="14" spans="1:5" s="151" customFormat="1" ht="15" customHeight="1" thickBot="1">
      <c r="A14" s="174">
        <v>3599</v>
      </c>
      <c r="B14" s="206" t="s">
        <v>141</v>
      </c>
      <c r="C14" s="264">
        <v>7000</v>
      </c>
      <c r="D14" s="201"/>
      <c r="E14" s="157"/>
    </row>
    <row r="15" spans="1:5" s="162" customFormat="1" ht="19.5" customHeight="1" thickBot="1">
      <c r="A15" s="176"/>
      <c r="B15" s="177" t="s">
        <v>17</v>
      </c>
      <c r="C15" s="178">
        <f>SUM(C8:C14)</f>
        <v>570610</v>
      </c>
      <c r="D15" s="161"/>
      <c r="E15" s="161"/>
    </row>
  </sheetData>
  <mergeCells count="1">
    <mergeCell ref="A2:C2"/>
  </mergeCells>
  <printOptions/>
  <pageMargins left="0.7480314960629921" right="0.31496062992125984" top="0.7874015748031497" bottom="1.3779527559055118" header="0.5118110236220472" footer="1.377952755905511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13"/>
  <sheetViews>
    <sheetView workbookViewId="0" topLeftCell="A1">
      <selection activeCell="D18" sqref="D18"/>
    </sheetView>
  </sheetViews>
  <sheetFormatPr defaultColWidth="9.140625" defaultRowHeight="12.75"/>
  <cols>
    <col min="1" max="1" width="10.7109375" style="136" customWidth="1"/>
    <col min="2" max="2" width="55.7109375" style="136" customWidth="1"/>
    <col min="3" max="3" width="25.7109375" style="137" customWidth="1"/>
    <col min="4" max="4" width="78.140625" style="136" customWidth="1"/>
    <col min="5" max="16384" width="9.140625" style="136" customWidth="1"/>
  </cols>
  <sheetData>
    <row r="1" ht="18.75" customHeight="1"/>
    <row r="2" spans="1:3" ht="20.25" customHeight="1">
      <c r="A2" s="281" t="s">
        <v>94</v>
      </c>
      <c r="B2" s="282"/>
      <c r="C2" s="282"/>
    </row>
    <row r="4" ht="19.5" customHeight="1">
      <c r="A4" s="138" t="s">
        <v>142</v>
      </c>
    </row>
    <row r="5" spans="1:3" ht="15" customHeight="1" thickBot="1">
      <c r="A5" s="138"/>
      <c r="C5" s="139" t="s">
        <v>1</v>
      </c>
    </row>
    <row r="6" spans="1:3" s="142" customFormat="1" ht="28.5" customHeight="1" thickBot="1">
      <c r="A6" s="140" t="s">
        <v>96</v>
      </c>
      <c r="B6" s="140" t="s">
        <v>97</v>
      </c>
      <c r="C6" s="141" t="s">
        <v>88</v>
      </c>
    </row>
    <row r="7" spans="1:3" s="146" customFormat="1" ht="19.5" customHeight="1" thickBot="1">
      <c r="A7" s="143"/>
      <c r="B7" s="144" t="s">
        <v>16</v>
      </c>
      <c r="C7" s="145"/>
    </row>
    <row r="8" spans="1:3" s="151" customFormat="1" ht="25.5" customHeight="1">
      <c r="A8" s="207">
        <v>2510</v>
      </c>
      <c r="B8" s="208" t="s">
        <v>143</v>
      </c>
      <c r="C8" s="258">
        <v>1000</v>
      </c>
    </row>
    <row r="9" spans="1:5" s="151" customFormat="1" ht="15" customHeight="1">
      <c r="A9" s="152">
        <v>2143</v>
      </c>
      <c r="B9" s="209" t="s">
        <v>144</v>
      </c>
      <c r="C9" s="268">
        <v>500</v>
      </c>
      <c r="D9" s="156"/>
      <c r="E9" s="157"/>
    </row>
    <row r="10" spans="1:5" s="151" customFormat="1" ht="39.75" customHeight="1">
      <c r="A10" s="152">
        <v>2143</v>
      </c>
      <c r="B10" s="209" t="s">
        <v>179</v>
      </c>
      <c r="C10" s="268">
        <v>8000</v>
      </c>
      <c r="D10" s="192"/>
      <c r="E10" s="157"/>
    </row>
    <row r="11" spans="1:5" s="151" customFormat="1" ht="26.25" thickBot="1">
      <c r="A11" s="210">
        <v>2143</v>
      </c>
      <c r="B11" s="224" t="s">
        <v>178</v>
      </c>
      <c r="C11" s="268">
        <v>16250</v>
      </c>
      <c r="D11" s="192"/>
      <c r="E11" s="157"/>
    </row>
    <row r="12" spans="1:5" s="162" customFormat="1" ht="19.5" customHeight="1" thickBot="1">
      <c r="A12" s="211"/>
      <c r="B12" s="212" t="s">
        <v>17</v>
      </c>
      <c r="C12" s="270">
        <f>SUM(C8:C11)</f>
        <v>25750</v>
      </c>
      <c r="D12" s="161"/>
      <c r="E12" s="161"/>
    </row>
    <row r="13" spans="1:5" ht="15" customHeight="1">
      <c r="A13" s="163"/>
      <c r="B13" s="163"/>
      <c r="C13" s="164"/>
      <c r="D13" s="165"/>
      <c r="E13" s="157"/>
    </row>
  </sheetData>
  <mergeCells count="1">
    <mergeCell ref="A2:C2"/>
  </mergeCells>
  <printOptions/>
  <pageMargins left="0.7480314960629921" right="0.31496062992125984" top="0.7874015748031497" bottom="1.3779527559055118" header="0.5118110236220472" footer="1.3779527559055118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D12" sqref="D12"/>
    </sheetView>
  </sheetViews>
  <sheetFormatPr defaultColWidth="9.140625" defaultRowHeight="12.75"/>
  <cols>
    <col min="1" max="1" width="10.7109375" style="136" customWidth="1"/>
    <col min="2" max="2" width="55.7109375" style="136" customWidth="1"/>
    <col min="3" max="3" width="25.7109375" style="137" customWidth="1"/>
    <col min="4" max="4" width="78.140625" style="136" customWidth="1"/>
    <col min="5" max="16384" width="9.140625" style="136" customWidth="1"/>
  </cols>
  <sheetData>
    <row r="2" spans="1:3" ht="20.25" customHeight="1">
      <c r="A2" s="281" t="s">
        <v>94</v>
      </c>
      <c r="B2" s="282"/>
      <c r="C2" s="282"/>
    </row>
    <row r="4" ht="19.5" customHeight="1">
      <c r="A4" s="138" t="s">
        <v>145</v>
      </c>
    </row>
    <row r="5" spans="1:3" ht="15" customHeight="1" thickBot="1">
      <c r="A5" s="138"/>
      <c r="C5" s="139" t="s">
        <v>1</v>
      </c>
    </row>
    <row r="6" spans="1:3" s="142" customFormat="1" ht="28.5" customHeight="1" thickBot="1">
      <c r="A6" s="140" t="s">
        <v>96</v>
      </c>
      <c r="B6" s="140" t="s">
        <v>97</v>
      </c>
      <c r="C6" s="141" t="s">
        <v>88</v>
      </c>
    </row>
    <row r="7" spans="1:3" s="146" customFormat="1" ht="19.5" customHeight="1" thickBot="1">
      <c r="A7" s="143"/>
      <c r="B7" s="144" t="s">
        <v>16</v>
      </c>
      <c r="C7" s="145"/>
    </row>
    <row r="8" spans="1:13" s="151" customFormat="1" ht="15" customHeight="1">
      <c r="A8" s="147">
        <v>6172</v>
      </c>
      <c r="B8" s="198" t="s">
        <v>146</v>
      </c>
      <c r="C8" s="258">
        <v>20500</v>
      </c>
      <c r="D8" s="149"/>
      <c r="E8" s="150"/>
      <c r="F8" s="150"/>
      <c r="G8" s="150"/>
      <c r="H8" s="150"/>
      <c r="I8" s="150"/>
      <c r="J8" s="150"/>
      <c r="K8" s="150"/>
      <c r="L8" s="150"/>
      <c r="M8" s="150"/>
    </row>
    <row r="9" spans="1:4" s="151" customFormat="1" ht="15" customHeight="1" thickBot="1">
      <c r="A9" s="174">
        <v>6172</v>
      </c>
      <c r="B9" s="175" t="s">
        <v>147</v>
      </c>
      <c r="C9" s="269">
        <v>1500</v>
      </c>
      <c r="D9" s="149"/>
    </row>
    <row r="10" spans="1:5" s="162" customFormat="1" ht="19.5" customHeight="1" thickBot="1">
      <c r="A10" s="176"/>
      <c r="B10" s="177" t="s">
        <v>17</v>
      </c>
      <c r="C10" s="178">
        <f>SUM(C8:C9)</f>
        <v>22000</v>
      </c>
      <c r="D10" s="161"/>
      <c r="E10" s="161"/>
    </row>
  </sheetData>
  <mergeCells count="1">
    <mergeCell ref="A2:C2"/>
  </mergeCells>
  <printOptions/>
  <pageMargins left="0.7480314960629921" right="0.31496062992125984" top="0.7874015748031497" bottom="1.3779527559055118" header="0.5118110236220472" footer="1.3779527559055118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24"/>
  <sheetViews>
    <sheetView workbookViewId="0" topLeftCell="A1">
      <selection activeCell="D13" sqref="D13"/>
    </sheetView>
  </sheetViews>
  <sheetFormatPr defaultColWidth="9.140625" defaultRowHeight="12.75"/>
  <cols>
    <col min="1" max="1" width="10.7109375" style="136" customWidth="1"/>
    <col min="2" max="2" width="55.7109375" style="136" customWidth="1"/>
    <col min="3" max="3" width="25.7109375" style="137" customWidth="1"/>
    <col min="4" max="4" width="78.140625" style="136" customWidth="1"/>
    <col min="5" max="16384" width="9.140625" style="136" customWidth="1"/>
  </cols>
  <sheetData>
    <row r="2" spans="1:3" ht="20.25" customHeight="1">
      <c r="A2" s="281" t="s">
        <v>94</v>
      </c>
      <c r="B2" s="282"/>
      <c r="C2" s="282"/>
    </row>
    <row r="4" ht="19.5" customHeight="1">
      <c r="A4" s="138" t="s">
        <v>148</v>
      </c>
    </row>
    <row r="5" spans="1:3" ht="15" customHeight="1" thickBot="1">
      <c r="A5" s="138"/>
      <c r="C5" s="139" t="s">
        <v>1</v>
      </c>
    </row>
    <row r="6" spans="1:3" s="142" customFormat="1" ht="28.5" customHeight="1" thickBot="1">
      <c r="A6" s="140" t="s">
        <v>96</v>
      </c>
      <c r="B6" s="140" t="s">
        <v>97</v>
      </c>
      <c r="C6" s="141" t="s">
        <v>88</v>
      </c>
    </row>
    <row r="7" spans="1:3" s="146" customFormat="1" ht="19.5" customHeight="1" thickBot="1">
      <c r="A7" s="143"/>
      <c r="B7" s="144" t="s">
        <v>16</v>
      </c>
      <c r="C7" s="145"/>
    </row>
    <row r="8" spans="1:13" s="151" customFormat="1" ht="24.75" customHeight="1">
      <c r="A8" s="213">
        <v>1019</v>
      </c>
      <c r="B8" s="214" t="s">
        <v>149</v>
      </c>
      <c r="C8" s="258">
        <v>2000</v>
      </c>
      <c r="D8" s="149"/>
      <c r="E8" s="150"/>
      <c r="F8" s="150"/>
      <c r="G8" s="150"/>
      <c r="H8" s="150"/>
      <c r="I8" s="150"/>
      <c r="J8" s="150"/>
      <c r="K8" s="150"/>
      <c r="L8" s="150"/>
      <c r="M8" s="150"/>
    </row>
    <row r="9" spans="1:4" s="151" customFormat="1" ht="15" customHeight="1">
      <c r="A9" s="215">
        <v>1031</v>
      </c>
      <c r="B9" s="216" t="s">
        <v>150</v>
      </c>
      <c r="C9" s="259">
        <v>10000</v>
      </c>
      <c r="D9" s="149"/>
    </row>
    <row r="10" spans="1:4" s="151" customFormat="1" ht="15" customHeight="1">
      <c r="A10" s="215">
        <v>1039</v>
      </c>
      <c r="B10" s="216" t="s">
        <v>151</v>
      </c>
      <c r="C10" s="259">
        <v>50</v>
      </c>
      <c r="D10" s="149"/>
    </row>
    <row r="11" spans="1:4" s="151" customFormat="1" ht="15" customHeight="1">
      <c r="A11" s="215">
        <v>1069</v>
      </c>
      <c r="B11" s="216" t="s">
        <v>152</v>
      </c>
      <c r="C11" s="259">
        <v>50</v>
      </c>
      <c r="D11" s="149"/>
    </row>
    <row r="12" spans="1:4" s="151" customFormat="1" ht="15" customHeight="1">
      <c r="A12" s="217">
        <v>2310</v>
      </c>
      <c r="B12" s="218" t="s">
        <v>153</v>
      </c>
      <c r="C12" s="259">
        <v>1500</v>
      </c>
      <c r="D12" s="149"/>
    </row>
    <row r="13" spans="1:4" s="151" customFormat="1" ht="27" customHeight="1">
      <c r="A13" s="215">
        <v>2339</v>
      </c>
      <c r="B13" s="219" t="s">
        <v>154</v>
      </c>
      <c r="C13" s="259">
        <v>300</v>
      </c>
      <c r="D13" s="149"/>
    </row>
    <row r="14" spans="1:4" s="151" customFormat="1" ht="15" customHeight="1">
      <c r="A14" s="215">
        <v>3716</v>
      </c>
      <c r="B14" s="220" t="s">
        <v>155</v>
      </c>
      <c r="C14" s="259">
        <v>1100</v>
      </c>
      <c r="D14" s="149"/>
    </row>
    <row r="15" spans="1:4" s="151" customFormat="1" ht="15" customHeight="1">
      <c r="A15" s="217">
        <v>3719</v>
      </c>
      <c r="B15" s="220" t="s">
        <v>156</v>
      </c>
      <c r="C15" s="259">
        <v>500</v>
      </c>
      <c r="D15" s="149"/>
    </row>
    <row r="16" spans="1:4" s="151" customFormat="1" ht="15" customHeight="1">
      <c r="A16" s="215">
        <v>3727</v>
      </c>
      <c r="B16" s="221" t="s">
        <v>157</v>
      </c>
      <c r="C16" s="259">
        <v>1500</v>
      </c>
      <c r="D16" s="149"/>
    </row>
    <row r="17" spans="1:4" s="151" customFormat="1" ht="15" customHeight="1">
      <c r="A17" s="217">
        <v>3729</v>
      </c>
      <c r="B17" s="221" t="s">
        <v>158</v>
      </c>
      <c r="C17" s="259">
        <v>2000</v>
      </c>
      <c r="D17" s="149"/>
    </row>
    <row r="18" spans="1:4" s="151" customFormat="1" ht="15" customHeight="1">
      <c r="A18" s="215">
        <v>3741</v>
      </c>
      <c r="B18" s="221" t="s">
        <v>159</v>
      </c>
      <c r="C18" s="259">
        <v>2080</v>
      </c>
      <c r="D18" s="149"/>
    </row>
    <row r="19" spans="1:4" s="151" customFormat="1" ht="15" customHeight="1">
      <c r="A19" s="217">
        <v>3742</v>
      </c>
      <c r="B19" s="221" t="s">
        <v>160</v>
      </c>
      <c r="C19" s="259">
        <v>6500</v>
      </c>
      <c r="D19" s="149"/>
    </row>
    <row r="20" spans="1:4" s="151" customFormat="1" ht="15" customHeight="1">
      <c r="A20" s="215">
        <v>3769</v>
      </c>
      <c r="B20" s="221" t="s">
        <v>161</v>
      </c>
      <c r="C20" s="259">
        <v>150</v>
      </c>
      <c r="D20" s="149"/>
    </row>
    <row r="21" spans="1:4" s="151" customFormat="1" ht="15" customHeight="1">
      <c r="A21" s="215">
        <v>3792</v>
      </c>
      <c r="B21" s="216" t="s">
        <v>162</v>
      </c>
      <c r="C21" s="259">
        <v>1410</v>
      </c>
      <c r="D21" s="149"/>
    </row>
    <row r="22" spans="1:4" s="151" customFormat="1" ht="15" customHeight="1" thickBot="1">
      <c r="A22" s="222">
        <v>3799</v>
      </c>
      <c r="B22" s="223" t="s">
        <v>163</v>
      </c>
      <c r="C22" s="269">
        <v>870</v>
      </c>
      <c r="D22" s="149"/>
    </row>
    <row r="23" spans="1:5" s="162" customFormat="1" ht="19.5" customHeight="1" thickBot="1">
      <c r="A23" s="176"/>
      <c r="B23" s="177" t="s">
        <v>17</v>
      </c>
      <c r="C23" s="178">
        <f>SUM(C8:C22)</f>
        <v>30010</v>
      </c>
      <c r="D23" s="161"/>
      <c r="E23" s="161"/>
    </row>
    <row r="24" spans="1:5" ht="15" customHeight="1">
      <c r="A24" s="163"/>
      <c r="B24" s="163"/>
      <c r="C24" s="164"/>
      <c r="D24" s="165"/>
      <c r="E24" s="157"/>
    </row>
  </sheetData>
  <mergeCells count="1">
    <mergeCell ref="A2:C2"/>
  </mergeCells>
  <printOptions/>
  <pageMargins left="0.7480314960629921" right="0.31496062992125984" top="0.7874015748031497" bottom="1.3779527559055118" header="0.5118110236220472" footer="1.3779527559055118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8" sqref="A8:C11"/>
    </sheetView>
  </sheetViews>
  <sheetFormatPr defaultColWidth="9.140625" defaultRowHeight="12.75"/>
  <cols>
    <col min="1" max="1" width="10.7109375" style="136" customWidth="1"/>
    <col min="2" max="2" width="55.7109375" style="136" customWidth="1"/>
    <col min="3" max="3" width="25.7109375" style="137" customWidth="1"/>
    <col min="4" max="4" width="78.140625" style="136" customWidth="1"/>
    <col min="5" max="16384" width="9.140625" style="136" customWidth="1"/>
  </cols>
  <sheetData>
    <row r="2" spans="1:3" ht="20.25" customHeight="1">
      <c r="A2" s="281" t="s">
        <v>94</v>
      </c>
      <c r="B2" s="282"/>
      <c r="C2" s="282"/>
    </row>
    <row r="4" ht="19.5" customHeight="1">
      <c r="A4" s="138" t="s">
        <v>164</v>
      </c>
    </row>
    <row r="5" spans="1:3" ht="15" customHeight="1" thickBot="1">
      <c r="A5" s="138"/>
      <c r="C5" s="139" t="s">
        <v>1</v>
      </c>
    </row>
    <row r="6" spans="1:3" s="142" customFormat="1" ht="28.5" customHeight="1" thickBot="1">
      <c r="A6" s="140" t="s">
        <v>96</v>
      </c>
      <c r="B6" s="140" t="s">
        <v>97</v>
      </c>
      <c r="C6" s="141" t="s">
        <v>88</v>
      </c>
    </row>
    <row r="7" spans="1:3" s="146" customFormat="1" ht="19.5" customHeight="1" thickBot="1">
      <c r="A7" s="143"/>
      <c r="B7" s="144" t="s">
        <v>16</v>
      </c>
      <c r="C7" s="145"/>
    </row>
    <row r="8" spans="1:13" s="151" customFormat="1" ht="15" customHeight="1">
      <c r="A8" s="147">
        <v>6172</v>
      </c>
      <c r="B8" s="198" t="s">
        <v>165</v>
      </c>
      <c r="C8" s="258">
        <v>500</v>
      </c>
      <c r="D8" s="149"/>
      <c r="E8" s="150"/>
      <c r="F8" s="150"/>
      <c r="G8" s="150"/>
      <c r="H8" s="150"/>
      <c r="I8" s="150"/>
      <c r="J8" s="150"/>
      <c r="K8" s="150"/>
      <c r="L8" s="150"/>
      <c r="M8" s="150"/>
    </row>
    <row r="9" spans="1:4" s="151" customFormat="1" ht="15" customHeight="1">
      <c r="A9" s="152">
        <v>6172</v>
      </c>
      <c r="B9" s="199" t="s">
        <v>166</v>
      </c>
      <c r="C9" s="259">
        <v>600</v>
      </c>
      <c r="D9" s="149"/>
    </row>
    <row r="10" spans="1:4" s="151" customFormat="1" ht="15" customHeight="1" thickBot="1">
      <c r="A10" s="152">
        <v>6172</v>
      </c>
      <c r="B10" s="175" t="s">
        <v>167</v>
      </c>
      <c r="C10" s="269">
        <v>480</v>
      </c>
      <c r="D10" s="149"/>
    </row>
    <row r="11" spans="1:5" s="162" customFormat="1" ht="19.5" customHeight="1" thickBot="1">
      <c r="A11" s="176"/>
      <c r="B11" s="177" t="s">
        <v>17</v>
      </c>
      <c r="C11" s="178">
        <f>SUM(C8:C10)</f>
        <v>1580</v>
      </c>
      <c r="D11" s="161"/>
      <c r="E11" s="161"/>
    </row>
  </sheetData>
  <mergeCells count="1">
    <mergeCell ref="A2:C2"/>
  </mergeCells>
  <printOptions/>
  <pageMargins left="0.7480314960629921" right="0.31496062992125984" top="0.7874015748031497" bottom="1.3779527559055118" header="0.5118110236220472" footer="1.3779527559055118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C22" sqref="C22"/>
    </sheetView>
  </sheetViews>
  <sheetFormatPr defaultColWidth="9.140625" defaultRowHeight="12.75"/>
  <cols>
    <col min="1" max="1" width="10.7109375" style="136" customWidth="1"/>
    <col min="2" max="2" width="55.7109375" style="136" customWidth="1"/>
    <col min="3" max="3" width="25.7109375" style="137" customWidth="1"/>
    <col min="4" max="4" width="78.140625" style="136" customWidth="1"/>
    <col min="5" max="16384" width="9.140625" style="136" customWidth="1"/>
  </cols>
  <sheetData>
    <row r="2" spans="1:3" ht="20.25" customHeight="1">
      <c r="A2" s="281" t="s">
        <v>94</v>
      </c>
      <c r="B2" s="282"/>
      <c r="C2" s="282"/>
    </row>
    <row r="4" ht="19.5" customHeight="1">
      <c r="A4" s="138" t="s">
        <v>168</v>
      </c>
    </row>
    <row r="5" spans="1:3" ht="15" customHeight="1" thickBot="1">
      <c r="A5" s="138"/>
      <c r="C5" s="139" t="s">
        <v>1</v>
      </c>
    </row>
    <row r="6" spans="1:3" s="142" customFormat="1" ht="28.5" customHeight="1" thickBot="1">
      <c r="A6" s="140" t="s">
        <v>96</v>
      </c>
      <c r="B6" s="140" t="s">
        <v>97</v>
      </c>
      <c r="C6" s="141" t="s">
        <v>88</v>
      </c>
    </row>
    <row r="7" spans="1:3" s="146" customFormat="1" ht="19.5" customHeight="1" thickBot="1">
      <c r="A7" s="143"/>
      <c r="B7" s="144" t="s">
        <v>16</v>
      </c>
      <c r="C7" s="145"/>
    </row>
    <row r="8" spans="1:13" s="151" customFormat="1" ht="15" customHeight="1" thickBot="1">
      <c r="A8" s="147"/>
      <c r="B8" s="198" t="s">
        <v>180</v>
      </c>
      <c r="C8" s="258">
        <v>6000</v>
      </c>
      <c r="D8" s="149"/>
      <c r="E8" s="150"/>
      <c r="F8" s="150"/>
      <c r="G8" s="150"/>
      <c r="H8" s="150"/>
      <c r="I8" s="150"/>
      <c r="J8" s="150"/>
      <c r="K8" s="150"/>
      <c r="L8" s="150"/>
      <c r="M8" s="150"/>
    </row>
    <row r="9" spans="1:5" s="162" customFormat="1" ht="19.5" customHeight="1" thickBot="1">
      <c r="A9" s="176"/>
      <c r="B9" s="177" t="s">
        <v>17</v>
      </c>
      <c r="C9" s="178">
        <f>SUM(C8:C8)</f>
        <v>6000</v>
      </c>
      <c r="D9" s="161"/>
      <c r="E9" s="161"/>
    </row>
    <row r="10" spans="1:5" ht="15" customHeight="1">
      <c r="A10" s="163"/>
      <c r="B10" s="163"/>
      <c r="C10" s="164"/>
      <c r="D10" s="165"/>
      <c r="E10" s="157"/>
    </row>
  </sheetData>
  <mergeCells count="1">
    <mergeCell ref="A2:C2"/>
  </mergeCells>
  <printOptions/>
  <pageMargins left="0.54" right="0.3" top="0.7874015748031497" bottom="1.3779527559055118" header="0.5118110236220472" footer="1.3779527559055118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A3" sqref="A3"/>
    </sheetView>
  </sheetViews>
  <sheetFormatPr defaultColWidth="9.140625" defaultRowHeight="12.75"/>
  <cols>
    <col min="1" max="1" width="10.7109375" style="136" customWidth="1"/>
    <col min="2" max="2" width="55.7109375" style="136" customWidth="1"/>
    <col min="3" max="3" width="25.7109375" style="137" customWidth="1"/>
    <col min="4" max="4" width="78.140625" style="136" customWidth="1"/>
    <col min="5" max="16384" width="9.140625" style="136" customWidth="1"/>
  </cols>
  <sheetData>
    <row r="2" spans="1:3" ht="20.25" customHeight="1">
      <c r="A2" s="281" t="s">
        <v>94</v>
      </c>
      <c r="B2" s="282"/>
      <c r="C2" s="282"/>
    </row>
    <row r="4" ht="19.5" customHeight="1">
      <c r="A4" s="138" t="s">
        <v>170</v>
      </c>
    </row>
    <row r="5" spans="1:3" ht="15" customHeight="1" thickBot="1">
      <c r="A5" s="138"/>
      <c r="C5" s="139" t="s">
        <v>1</v>
      </c>
    </row>
    <row r="6" spans="1:3" s="142" customFormat="1" ht="28.5" customHeight="1" thickBot="1">
      <c r="A6" s="140" t="s">
        <v>96</v>
      </c>
      <c r="B6" s="140" t="s">
        <v>97</v>
      </c>
      <c r="C6" s="141" t="s">
        <v>88</v>
      </c>
    </row>
    <row r="7" spans="1:3" s="146" customFormat="1" ht="19.5" customHeight="1" thickBot="1">
      <c r="A7" s="143"/>
      <c r="B7" s="144" t="s">
        <v>16</v>
      </c>
      <c r="C7" s="145"/>
    </row>
    <row r="8" spans="1:13" s="151" customFormat="1" ht="15" customHeight="1">
      <c r="A8" s="147">
        <v>4357</v>
      </c>
      <c r="B8" s="198" t="s">
        <v>169</v>
      </c>
      <c r="C8" s="258">
        <v>86700</v>
      </c>
      <c r="D8" s="149"/>
      <c r="E8" s="150"/>
      <c r="F8" s="150"/>
      <c r="G8" s="150"/>
      <c r="H8" s="150"/>
      <c r="I8" s="150"/>
      <c r="J8" s="150"/>
      <c r="K8" s="150"/>
      <c r="L8" s="150"/>
      <c r="M8" s="150"/>
    </row>
    <row r="9" spans="1:4" s="151" customFormat="1" ht="15" customHeight="1">
      <c r="A9" s="152">
        <v>4339</v>
      </c>
      <c r="B9" s="200" t="s">
        <v>171</v>
      </c>
      <c r="C9" s="259">
        <v>2500</v>
      </c>
      <c r="D9" s="149"/>
    </row>
    <row r="10" spans="1:4" s="151" customFormat="1" ht="15" customHeight="1">
      <c r="A10" s="152">
        <v>4345</v>
      </c>
      <c r="B10" s="199" t="s">
        <v>172</v>
      </c>
      <c r="C10" s="259">
        <v>8000</v>
      </c>
      <c r="D10" s="149"/>
    </row>
    <row r="11" spans="1:4" s="151" customFormat="1" ht="15" customHeight="1">
      <c r="A11" s="152">
        <v>4369</v>
      </c>
      <c r="B11" s="200" t="s">
        <v>173</v>
      </c>
      <c r="C11" s="259">
        <v>1000</v>
      </c>
      <c r="D11" s="149"/>
    </row>
    <row r="12" spans="1:4" s="151" customFormat="1" ht="15" customHeight="1">
      <c r="A12" s="152">
        <v>4399</v>
      </c>
      <c r="B12" s="200" t="s">
        <v>174</v>
      </c>
      <c r="C12" s="259">
        <v>800</v>
      </c>
      <c r="D12" s="149"/>
    </row>
    <row r="13" spans="1:3" s="151" customFormat="1" ht="15" customHeight="1" thickBot="1">
      <c r="A13" s="174">
        <v>4342</v>
      </c>
      <c r="B13" s="206" t="s">
        <v>175</v>
      </c>
      <c r="C13" s="264">
        <v>300</v>
      </c>
    </row>
    <row r="14" spans="1:5" s="162" customFormat="1" ht="19.5" customHeight="1" thickBot="1">
      <c r="A14" s="176"/>
      <c r="B14" s="177" t="s">
        <v>17</v>
      </c>
      <c r="C14" s="178">
        <f>SUM(C8:C13)</f>
        <v>99300</v>
      </c>
      <c r="D14" s="161"/>
      <c r="E14" s="161"/>
    </row>
    <row r="15" spans="1:5" ht="15" customHeight="1">
      <c r="A15" s="163"/>
      <c r="B15" s="163"/>
      <c r="C15" s="164"/>
      <c r="D15" s="165"/>
      <c r="E15" s="157"/>
    </row>
  </sheetData>
  <mergeCells count="1">
    <mergeCell ref="A2:C2"/>
  </mergeCells>
  <printOptions/>
  <pageMargins left="0.7480314960629921" right="0.31496062992125984" top="0.7874015748031497" bottom="1.3779527559055118" header="0.5118110236220472" footer="1.37795275590551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8"/>
  <sheetViews>
    <sheetView workbookViewId="0" topLeftCell="A1">
      <selection activeCell="A14" sqref="A14"/>
    </sheetView>
  </sheetViews>
  <sheetFormatPr defaultColWidth="9.140625" defaultRowHeight="12.75"/>
  <cols>
    <col min="1" max="1" width="65.7109375" style="95" customWidth="1"/>
    <col min="2" max="2" width="25.7109375" style="49" customWidth="1"/>
    <col min="3" max="4" width="12.7109375" style="0" customWidth="1"/>
    <col min="5" max="5" width="22.140625" style="0" customWidth="1"/>
  </cols>
  <sheetData>
    <row r="1" ht="16.5" customHeight="1"/>
    <row r="2" spans="1:2" s="2" customFormat="1" ht="24" customHeight="1">
      <c r="A2" s="96" t="s">
        <v>87</v>
      </c>
      <c r="B2" s="48"/>
    </row>
    <row r="3" ht="15" customHeight="1">
      <c r="A3" s="38"/>
    </row>
    <row r="4" ht="20.25" customHeight="1">
      <c r="A4" s="38" t="s">
        <v>32</v>
      </c>
    </row>
    <row r="5" ht="15" customHeight="1">
      <c r="A5" s="38"/>
    </row>
    <row r="6" spans="2:4" ht="15" customHeight="1" thickBot="1">
      <c r="B6" s="82" t="s">
        <v>1</v>
      </c>
      <c r="D6" s="50"/>
    </row>
    <row r="7" spans="1:4" s="9" customFormat="1" ht="45.75" customHeight="1" thickBot="1">
      <c r="A7" s="51" t="s">
        <v>20</v>
      </c>
      <c r="B7" s="226" t="s">
        <v>88</v>
      </c>
      <c r="C7" s="8"/>
      <c r="D7" s="8"/>
    </row>
    <row r="8" spans="1:5" s="9" customFormat="1" ht="19.5" customHeight="1">
      <c r="A8" s="116" t="s">
        <v>33</v>
      </c>
      <c r="B8" s="231"/>
      <c r="C8" s="26"/>
      <c r="D8" s="26"/>
      <c r="E8" s="52"/>
    </row>
    <row r="9" spans="1:4" s="9" customFormat="1" ht="15" customHeight="1">
      <c r="A9" s="97" t="s">
        <v>34</v>
      </c>
      <c r="B9" s="232">
        <v>6350000</v>
      </c>
      <c r="C9" s="16"/>
      <c r="D9" s="16"/>
    </row>
    <row r="10" spans="1:4" s="9" customFormat="1" ht="15" customHeight="1">
      <c r="A10" s="97" t="s">
        <v>35</v>
      </c>
      <c r="B10" s="232">
        <v>40000</v>
      </c>
      <c r="C10" s="16"/>
      <c r="D10" s="16"/>
    </row>
    <row r="11" spans="1:4" s="9" customFormat="1" ht="15" customHeight="1">
      <c r="A11" s="97" t="s">
        <v>36</v>
      </c>
      <c r="B11" s="232">
        <v>81277</v>
      </c>
      <c r="C11" s="16"/>
      <c r="D11" s="16"/>
    </row>
    <row r="12" spans="1:4" s="9" customFormat="1" ht="15" customHeight="1">
      <c r="A12" s="97" t="s">
        <v>37</v>
      </c>
      <c r="B12" s="232">
        <v>250000</v>
      </c>
      <c r="C12" s="16"/>
      <c r="D12" s="16"/>
    </row>
    <row r="13" spans="1:4" s="9" customFormat="1" ht="15" customHeight="1">
      <c r="A13" s="97" t="s">
        <v>38</v>
      </c>
      <c r="B13" s="232">
        <v>10000</v>
      </c>
      <c r="C13" s="16"/>
      <c r="D13" s="16"/>
    </row>
    <row r="14" spans="1:4" s="9" customFormat="1" ht="15" customHeight="1">
      <c r="A14" s="97" t="s">
        <v>39</v>
      </c>
      <c r="B14" s="232">
        <v>10000</v>
      </c>
      <c r="C14" s="16"/>
      <c r="D14" s="16"/>
    </row>
    <row r="15" spans="1:4" s="9" customFormat="1" ht="26.25" customHeight="1">
      <c r="A15" s="53" t="s">
        <v>40</v>
      </c>
      <c r="B15" s="232">
        <v>113559</v>
      </c>
      <c r="C15" s="16"/>
      <c r="D15" s="16"/>
    </row>
    <row r="16" spans="1:4" s="274" customFormat="1" ht="15" customHeight="1" thickBot="1">
      <c r="A16" s="271" t="s">
        <v>41</v>
      </c>
      <c r="B16" s="272">
        <v>8772000</v>
      </c>
      <c r="C16" s="273"/>
      <c r="D16" s="273"/>
    </row>
    <row r="17" spans="1:4" s="9" customFormat="1" ht="15" customHeight="1">
      <c r="A17" s="118" t="s">
        <v>25</v>
      </c>
      <c r="B17" s="233">
        <f>SUM(B9:B16)</f>
        <v>15626836</v>
      </c>
      <c r="C17" s="33"/>
      <c r="D17" s="33"/>
    </row>
    <row r="18" spans="1:4" s="9" customFormat="1" ht="15" customHeight="1">
      <c r="A18" s="98"/>
      <c r="B18" s="232"/>
      <c r="C18" s="16"/>
      <c r="D18" s="16"/>
    </row>
    <row r="19" spans="1:4" s="9" customFormat="1" ht="15" customHeight="1">
      <c r="A19" s="99" t="s">
        <v>42</v>
      </c>
      <c r="B19" s="232"/>
      <c r="C19" s="16"/>
      <c r="D19" s="16"/>
    </row>
    <row r="20" spans="1:4" s="274" customFormat="1" ht="15.75" thickBot="1">
      <c r="A20" s="275" t="s">
        <v>43</v>
      </c>
      <c r="B20" s="276">
        <v>925254</v>
      </c>
      <c r="C20" s="277"/>
      <c r="D20" s="277"/>
    </row>
    <row r="21" spans="1:5" s="9" customFormat="1" ht="19.5" customHeight="1" thickBot="1">
      <c r="A21" s="117" t="s">
        <v>44</v>
      </c>
      <c r="B21" s="234">
        <f>SUM(B17:B20)</f>
        <v>16552090</v>
      </c>
      <c r="C21" s="24"/>
      <c r="D21" s="24"/>
      <c r="E21" s="9" t="s">
        <v>11</v>
      </c>
    </row>
    <row r="22" spans="1:4" s="9" customFormat="1" ht="19.5" customHeight="1" thickBot="1">
      <c r="A22" s="122"/>
      <c r="B22" s="235"/>
      <c r="C22" s="24"/>
      <c r="D22" s="24"/>
    </row>
    <row r="23" spans="1:4" s="9" customFormat="1" ht="19.5" customHeight="1">
      <c r="A23" s="100" t="s">
        <v>45</v>
      </c>
      <c r="B23" s="236"/>
      <c r="C23" s="16"/>
      <c r="D23" s="16"/>
    </row>
    <row r="24" spans="1:4" ht="15" customHeight="1">
      <c r="A24" s="101" t="s">
        <v>46</v>
      </c>
      <c r="B24" s="237">
        <v>4716696</v>
      </c>
      <c r="C24" s="29"/>
      <c r="D24" s="29"/>
    </row>
    <row r="25" spans="1:4" ht="15" customHeight="1">
      <c r="A25" s="101" t="s">
        <v>78</v>
      </c>
      <c r="B25" s="237">
        <v>749000</v>
      </c>
      <c r="C25" s="29"/>
      <c r="D25" s="29"/>
    </row>
    <row r="26" spans="1:4" ht="15" customHeight="1">
      <c r="A26" s="101" t="s">
        <v>47</v>
      </c>
      <c r="B26" s="237">
        <v>67093</v>
      </c>
      <c r="C26" s="29"/>
      <c r="D26" s="29"/>
    </row>
    <row r="27" spans="1:4" ht="15" customHeight="1">
      <c r="A27" s="101" t="s">
        <v>176</v>
      </c>
      <c r="B27" s="237">
        <v>83141</v>
      </c>
      <c r="C27" s="29"/>
      <c r="D27" s="29"/>
    </row>
    <row r="28" spans="1:4" ht="15" customHeight="1">
      <c r="A28" s="101" t="s">
        <v>89</v>
      </c>
      <c r="B28" s="237">
        <v>925254</v>
      </c>
      <c r="C28" s="29"/>
      <c r="D28" s="29"/>
    </row>
    <row r="29" spans="1:4" ht="15" customHeight="1">
      <c r="A29" s="135" t="s">
        <v>92</v>
      </c>
      <c r="B29" s="238">
        <v>671084</v>
      </c>
      <c r="C29" s="29"/>
      <c r="D29" s="29"/>
    </row>
    <row r="30" spans="1:4" ht="15" customHeight="1">
      <c r="A30" s="135" t="s">
        <v>91</v>
      </c>
      <c r="B30" s="238">
        <v>254170</v>
      </c>
      <c r="C30" s="29"/>
      <c r="D30" s="29"/>
    </row>
    <row r="31" spans="1:4" ht="15" customHeight="1">
      <c r="A31" s="101" t="s">
        <v>93</v>
      </c>
      <c r="B31" s="237">
        <v>499947</v>
      </c>
      <c r="C31" s="29"/>
      <c r="D31" s="29"/>
    </row>
    <row r="32" spans="1:4" ht="15" customHeight="1">
      <c r="A32" s="101" t="s">
        <v>48</v>
      </c>
      <c r="B32" s="237">
        <v>250000</v>
      </c>
      <c r="C32" s="29"/>
      <c r="D32" s="29"/>
    </row>
    <row r="33" spans="1:4" ht="15" customHeight="1">
      <c r="A33" s="101" t="s">
        <v>49</v>
      </c>
      <c r="B33" s="237">
        <v>6223</v>
      </c>
      <c r="C33" s="29"/>
      <c r="D33" s="29"/>
    </row>
    <row r="34" spans="1:5" ht="15" customHeight="1">
      <c r="A34" s="101" t="s">
        <v>177</v>
      </c>
      <c r="B34" s="239">
        <v>74457</v>
      </c>
      <c r="C34" s="16"/>
      <c r="D34" s="29"/>
      <c r="E34" s="49"/>
    </row>
    <row r="35" spans="1:4" ht="15" customHeight="1">
      <c r="A35" s="101" t="s">
        <v>50</v>
      </c>
      <c r="B35" s="237">
        <v>185979</v>
      </c>
      <c r="C35" s="29"/>
      <c r="D35" s="29"/>
    </row>
    <row r="36" spans="1:4" ht="15" customHeight="1" thickBot="1">
      <c r="A36" s="119" t="s">
        <v>51</v>
      </c>
      <c r="B36" s="240">
        <v>8772000</v>
      </c>
      <c r="C36" s="29"/>
      <c r="D36" s="29"/>
    </row>
    <row r="37" spans="1:4" s="21" customFormat="1" ht="15" customHeight="1">
      <c r="A37" s="120" t="s">
        <v>52</v>
      </c>
      <c r="B37" s="241">
        <f>B24+B25+B26+B28+B27+B31+B32+B33+B34+B35+B36</f>
        <v>16329790</v>
      </c>
      <c r="C37" s="33"/>
      <c r="D37" s="33"/>
    </row>
    <row r="38" spans="1:4" ht="15" customHeight="1">
      <c r="A38" s="101"/>
      <c r="B38" s="237"/>
      <c r="C38" s="29"/>
      <c r="D38" s="29"/>
    </row>
    <row r="39" spans="1:4" ht="15" customHeight="1">
      <c r="A39" s="103" t="s">
        <v>53</v>
      </c>
      <c r="B39" s="237"/>
      <c r="C39" s="29"/>
      <c r="D39" s="29"/>
    </row>
    <row r="40" spans="1:4" ht="15" customHeight="1" thickBot="1">
      <c r="A40" s="102" t="s">
        <v>29</v>
      </c>
      <c r="B40" s="242">
        <v>222300</v>
      </c>
      <c r="C40" s="29"/>
      <c r="D40" s="29"/>
    </row>
    <row r="41" spans="1:4" s="5" customFormat="1" ht="19.5" customHeight="1" thickBot="1">
      <c r="A41" s="104" t="s">
        <v>54</v>
      </c>
      <c r="B41" s="243">
        <f>SUM(B37:B40)</f>
        <v>16552090</v>
      </c>
      <c r="C41" s="19"/>
      <c r="D41" s="19"/>
    </row>
    <row r="42" spans="1:4" s="114" customFormat="1" ht="19.5" customHeight="1" thickBot="1">
      <c r="A42" s="122"/>
      <c r="B42" s="244"/>
      <c r="C42" s="71"/>
      <c r="D42" s="71"/>
    </row>
    <row r="43" spans="1:4" ht="19.5" customHeight="1" thickBot="1">
      <c r="A43" s="105" t="s">
        <v>31</v>
      </c>
      <c r="B43" s="245">
        <f>B21-B41</f>
        <v>0</v>
      </c>
      <c r="C43" s="19"/>
      <c r="D43" s="19"/>
    </row>
    <row r="44" spans="1:5" ht="12.75" customHeight="1">
      <c r="A44" s="106"/>
      <c r="B44" s="19"/>
      <c r="C44" s="19"/>
      <c r="D44" s="19"/>
      <c r="E44" s="21"/>
    </row>
    <row r="45" ht="12.75" customHeight="1">
      <c r="A45" s="35"/>
    </row>
    <row r="46" spans="1:4" ht="12.75" customHeight="1">
      <c r="A46" s="107"/>
      <c r="B46" s="125"/>
      <c r="C46" s="8"/>
      <c r="D46" s="8"/>
    </row>
    <row r="47" spans="1:4" ht="12.75" customHeight="1">
      <c r="A47" s="106"/>
      <c r="B47" s="126"/>
      <c r="C47" s="26"/>
      <c r="D47" s="26"/>
    </row>
    <row r="48" spans="1:4" ht="12.75" customHeight="1">
      <c r="A48" s="108"/>
      <c r="B48" s="16"/>
      <c r="C48" s="16"/>
      <c r="D48" s="16"/>
    </row>
    <row r="49" spans="1:4" ht="12.75" customHeight="1">
      <c r="A49" s="108"/>
      <c r="B49" s="16"/>
      <c r="C49" s="16"/>
      <c r="D49" s="16"/>
    </row>
    <row r="50" spans="1:4" ht="12.75" customHeight="1">
      <c r="A50" s="108"/>
      <c r="B50" s="16"/>
      <c r="C50" s="16"/>
      <c r="D50" s="16"/>
    </row>
    <row r="51" spans="1:4" ht="12.75" customHeight="1">
      <c r="A51" s="109"/>
      <c r="B51" s="28"/>
      <c r="C51" s="28"/>
      <c r="D51" s="28"/>
    </row>
    <row r="52" spans="1:4" ht="12.75" customHeight="1">
      <c r="A52" s="109"/>
      <c r="B52" s="28"/>
      <c r="C52" s="28"/>
      <c r="D52" s="28"/>
    </row>
    <row r="53" spans="1:4" ht="12.75" customHeight="1">
      <c r="A53" s="108"/>
      <c r="B53" s="16"/>
      <c r="C53" s="16"/>
      <c r="D53" s="16"/>
    </row>
    <row r="54" spans="1:4" ht="12.75" customHeight="1">
      <c r="A54" s="108"/>
      <c r="B54" s="29"/>
      <c r="C54" s="29"/>
      <c r="D54" s="29"/>
    </row>
    <row r="55" spans="1:4" ht="12.75" customHeight="1">
      <c r="A55" s="110"/>
      <c r="B55" s="16"/>
      <c r="C55" s="16"/>
      <c r="D55" s="16"/>
    </row>
    <row r="56" spans="1:4" ht="12.75" customHeight="1">
      <c r="A56" s="106"/>
      <c r="B56" s="24"/>
      <c r="C56" s="24"/>
      <c r="D56" s="24"/>
    </row>
    <row r="57" spans="1:4" ht="12.75" customHeight="1">
      <c r="A57" s="106"/>
      <c r="B57" s="24"/>
      <c r="C57" s="24"/>
      <c r="D57" s="24"/>
    </row>
    <row r="58" spans="1:4" ht="12.75" customHeight="1">
      <c r="A58" s="106"/>
      <c r="B58" s="24"/>
      <c r="C58" s="24"/>
      <c r="D58" s="24"/>
    </row>
    <row r="59" spans="1:4" ht="12.75" customHeight="1">
      <c r="A59" s="106"/>
      <c r="B59" s="24"/>
      <c r="C59" s="24"/>
      <c r="D59" s="24"/>
    </row>
    <row r="60" spans="1:4" ht="12.75" customHeight="1">
      <c r="A60" s="106"/>
      <c r="B60" s="24"/>
      <c r="C60" s="24"/>
      <c r="D60" s="24"/>
    </row>
    <row r="61" spans="1:4" ht="12.75" customHeight="1">
      <c r="A61" s="106"/>
      <c r="B61" s="24"/>
      <c r="C61" s="24"/>
      <c r="D61" s="24"/>
    </row>
    <row r="62" spans="1:4" ht="12.75" customHeight="1">
      <c r="A62" s="106"/>
      <c r="B62" s="24"/>
      <c r="C62" s="24"/>
      <c r="D62" s="24"/>
    </row>
    <row r="63" spans="1:4" ht="12.75" customHeight="1">
      <c r="A63" s="106"/>
      <c r="B63" s="16"/>
      <c r="C63" s="16"/>
      <c r="D63" s="16"/>
    </row>
    <row r="64" spans="1:4" ht="12.75" customHeight="1">
      <c r="A64" s="108"/>
      <c r="B64" s="29"/>
      <c r="C64" s="5"/>
      <c r="D64" s="25"/>
    </row>
    <row r="65" spans="1:4" ht="12.75" customHeight="1">
      <c r="A65" s="111"/>
      <c r="B65" s="29"/>
      <c r="C65" s="5"/>
      <c r="D65" s="5"/>
    </row>
    <row r="66" spans="1:4" ht="12.75" customHeight="1">
      <c r="A66" s="108"/>
      <c r="B66" s="29"/>
      <c r="C66" s="5"/>
      <c r="D66" s="5"/>
    </row>
    <row r="67" spans="1:4" ht="12.75" customHeight="1">
      <c r="A67" s="111"/>
      <c r="B67" s="29"/>
      <c r="C67" s="5"/>
      <c r="D67" s="5"/>
    </row>
    <row r="68" spans="1:4" ht="12.75" customHeight="1">
      <c r="A68" s="108"/>
      <c r="B68" s="29"/>
      <c r="C68" s="5"/>
      <c r="D68" s="6"/>
    </row>
    <row r="69" spans="1:4" ht="12.75" customHeight="1">
      <c r="A69" s="106"/>
      <c r="B69" s="125"/>
      <c r="C69" s="8"/>
      <c r="D69" s="8"/>
    </row>
    <row r="70" spans="1:4" ht="12.75" customHeight="1">
      <c r="A70" s="106"/>
      <c r="B70" s="126"/>
      <c r="C70" s="26"/>
      <c r="D70" s="26"/>
    </row>
    <row r="71" spans="1:4" ht="12.75" customHeight="1">
      <c r="A71" s="108"/>
      <c r="B71" s="16"/>
      <c r="C71" s="16"/>
      <c r="D71" s="16"/>
    </row>
    <row r="72" spans="1:4" ht="12.75" customHeight="1">
      <c r="A72" s="108"/>
      <c r="B72" s="16"/>
      <c r="C72" s="16"/>
      <c r="D72" s="16"/>
    </row>
    <row r="73" spans="1:4" ht="12.75" customHeight="1">
      <c r="A73" s="108"/>
      <c r="B73" s="16"/>
      <c r="C73" s="16"/>
      <c r="D73" s="16"/>
    </row>
    <row r="74" spans="1:4" ht="12.75" customHeight="1">
      <c r="A74" s="109"/>
      <c r="B74" s="28"/>
      <c r="C74" s="28"/>
      <c r="D74" s="28"/>
    </row>
    <row r="75" spans="1:4" ht="12.75" customHeight="1">
      <c r="A75" s="109"/>
      <c r="B75" s="28"/>
      <c r="C75" s="28"/>
      <c r="D75" s="28"/>
    </row>
    <row r="76" spans="1:4" ht="12.75" customHeight="1">
      <c r="A76" s="108"/>
      <c r="B76" s="16"/>
      <c r="C76" s="16"/>
      <c r="D76" s="16"/>
    </row>
    <row r="77" spans="1:4" ht="12.75" customHeight="1">
      <c r="A77" s="108"/>
      <c r="B77" s="29"/>
      <c r="C77" s="29"/>
      <c r="D77" s="29"/>
    </row>
    <row r="78" spans="1:4" ht="12.75" customHeight="1">
      <c r="A78" s="110"/>
      <c r="B78" s="16"/>
      <c r="C78" s="16"/>
      <c r="D78" s="16"/>
    </row>
    <row r="79" spans="1:4" ht="12.75" customHeight="1">
      <c r="A79" s="106"/>
      <c r="B79" s="24"/>
      <c r="C79" s="24"/>
      <c r="D79" s="24"/>
    </row>
    <row r="80" spans="1:4" ht="12.75" customHeight="1">
      <c r="A80" s="106"/>
      <c r="B80" s="24"/>
      <c r="C80" s="24"/>
      <c r="D80" s="24"/>
    </row>
    <row r="81" spans="1:4" ht="12.75" customHeight="1">
      <c r="A81" s="106"/>
      <c r="B81" s="16"/>
      <c r="C81" s="16"/>
      <c r="D81" s="16"/>
    </row>
    <row r="82" spans="1:4" ht="12.75" customHeight="1">
      <c r="A82" s="108"/>
      <c r="B82" s="29"/>
      <c r="C82" s="29"/>
      <c r="D82" s="29"/>
    </row>
    <row r="83" spans="1:4" ht="12.75" customHeight="1">
      <c r="A83" s="108"/>
      <c r="B83" s="29"/>
      <c r="C83" s="29"/>
      <c r="D83" s="29"/>
    </row>
    <row r="84" spans="1:4" ht="12.75" customHeight="1">
      <c r="A84" s="108"/>
      <c r="B84" s="29"/>
      <c r="C84" s="29"/>
      <c r="D84" s="29"/>
    </row>
    <row r="85" spans="1:4" ht="12.75" customHeight="1">
      <c r="A85" s="108"/>
      <c r="B85" s="29"/>
      <c r="C85" s="29"/>
      <c r="D85" s="29"/>
    </row>
    <row r="86" spans="1:4" ht="12.75" customHeight="1">
      <c r="A86" s="108"/>
      <c r="B86" s="29"/>
      <c r="C86" s="29"/>
      <c r="D86" s="29"/>
    </row>
    <row r="87" spans="1:4" ht="12.75" customHeight="1">
      <c r="A87" s="108"/>
      <c r="B87" s="29"/>
      <c r="C87" s="29"/>
      <c r="D87" s="29"/>
    </row>
    <row r="88" spans="1:4" ht="12.75" customHeight="1">
      <c r="A88" s="108"/>
      <c r="B88" s="29"/>
      <c r="C88" s="29"/>
      <c r="D88" s="29"/>
    </row>
    <row r="89" spans="1:4" ht="12.75" customHeight="1">
      <c r="A89" s="108"/>
      <c r="B89" s="16"/>
      <c r="C89" s="16"/>
      <c r="D89" s="29"/>
    </row>
    <row r="90" spans="1:4" ht="12.75" customHeight="1">
      <c r="A90" s="109"/>
      <c r="B90" s="32"/>
      <c r="C90" s="32"/>
      <c r="D90" s="32"/>
    </row>
    <row r="91" spans="1:4" ht="12.75" customHeight="1">
      <c r="A91" s="108"/>
      <c r="B91" s="29"/>
      <c r="C91" s="29"/>
      <c r="D91" s="29"/>
    </row>
    <row r="92" spans="1:4" ht="12.75" customHeight="1">
      <c r="A92" s="108"/>
      <c r="B92" s="29"/>
      <c r="C92" s="29"/>
      <c r="D92" s="29"/>
    </row>
    <row r="93" spans="1:4" ht="12.75" customHeight="1">
      <c r="A93" s="108"/>
      <c r="B93" s="16"/>
      <c r="C93" s="16"/>
      <c r="D93" s="29"/>
    </row>
    <row r="94" spans="1:4" ht="12.75" customHeight="1">
      <c r="A94" s="108"/>
      <c r="B94" s="16"/>
      <c r="C94" s="16"/>
      <c r="D94" s="29"/>
    </row>
    <row r="95" spans="1:4" ht="12.75" customHeight="1">
      <c r="A95" s="106"/>
      <c r="B95" s="19"/>
      <c r="C95" s="19"/>
      <c r="D95" s="19"/>
    </row>
    <row r="96" spans="1:4" ht="12.75" customHeight="1">
      <c r="A96" s="106"/>
      <c r="B96" s="19"/>
      <c r="C96" s="19"/>
      <c r="D96" s="19"/>
    </row>
    <row r="97" spans="1:4" ht="12.75" customHeight="1">
      <c r="A97" s="106"/>
      <c r="B97" s="19"/>
      <c r="C97" s="19"/>
      <c r="D97" s="19"/>
    </row>
    <row r="98" spans="1:4" ht="12.75" customHeight="1">
      <c r="A98" s="108"/>
      <c r="B98" s="29"/>
      <c r="C98" s="29"/>
      <c r="D98" s="29"/>
    </row>
    <row r="99" spans="1:4" ht="12.75" customHeight="1">
      <c r="A99" s="112"/>
      <c r="B99" s="16"/>
      <c r="C99" s="16"/>
      <c r="D99" s="33"/>
    </row>
    <row r="100" spans="1:4" ht="12.75" customHeight="1">
      <c r="A100" s="112"/>
      <c r="B100" s="55"/>
      <c r="C100" s="55"/>
      <c r="D100" s="55"/>
    </row>
    <row r="101" spans="1:4" ht="12.75" customHeight="1">
      <c r="A101" s="106"/>
      <c r="B101" s="19"/>
      <c r="C101" s="19"/>
      <c r="D101" s="19"/>
    </row>
    <row r="102" spans="1:4" ht="12.75" customHeight="1">
      <c r="A102" s="113"/>
      <c r="B102" s="55"/>
      <c r="C102" s="55"/>
      <c r="D102" s="55"/>
    </row>
    <row r="103" spans="1:4" ht="12.75" customHeight="1">
      <c r="A103" s="106"/>
      <c r="B103" s="19"/>
      <c r="C103" s="19"/>
      <c r="D103" s="19"/>
    </row>
    <row r="104" spans="1:4" ht="12.75" customHeight="1">
      <c r="A104" s="106"/>
      <c r="B104" s="19"/>
      <c r="C104" s="19"/>
      <c r="D104" s="19"/>
    </row>
    <row r="105" spans="1:4" ht="12.75" customHeight="1">
      <c r="A105" s="106"/>
      <c r="B105" s="19"/>
      <c r="C105" s="19"/>
      <c r="D105" s="19"/>
    </row>
    <row r="106" spans="1:4" ht="12.75" customHeight="1">
      <c r="A106" s="106"/>
      <c r="B106" s="19"/>
      <c r="C106" s="19"/>
      <c r="D106" s="19"/>
    </row>
    <row r="107" ht="12.75" customHeight="1"/>
    <row r="108" ht="12.75" customHeight="1">
      <c r="B108" s="127"/>
    </row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</sheetData>
  <printOptions/>
  <pageMargins left="0.7480314960629921" right="0.31496062992125984" top="0.5905511811023623" bottom="0.708661417322834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5" sqref="A15:IV15"/>
    </sheetView>
  </sheetViews>
  <sheetFormatPr defaultColWidth="9.140625" defaultRowHeight="12.75"/>
  <cols>
    <col min="1" max="1" width="10.7109375" style="74" customWidth="1"/>
    <col min="2" max="2" width="55.8515625" style="75" customWidth="1"/>
    <col min="3" max="3" width="25.7109375" style="128" customWidth="1"/>
    <col min="4" max="16384" width="9.140625" style="75" customWidth="1"/>
  </cols>
  <sheetData>
    <row r="1" spans="1:3" s="2" customFormat="1" ht="16.5" customHeight="1">
      <c r="A1" s="1"/>
      <c r="B1" s="3"/>
      <c r="C1" s="48"/>
    </row>
    <row r="2" spans="1:3" s="2" customFormat="1" ht="24" customHeight="1">
      <c r="A2" s="1" t="s">
        <v>87</v>
      </c>
      <c r="B2" s="3"/>
      <c r="C2" s="48"/>
    </row>
    <row r="3" ht="15" customHeight="1"/>
    <row r="4" spans="1:2" ht="20.25" customHeight="1">
      <c r="A4" s="279" t="s">
        <v>79</v>
      </c>
      <c r="B4" s="280"/>
    </row>
    <row r="5" spans="1:2" ht="15" customHeight="1">
      <c r="A5" s="76"/>
      <c r="B5" s="77"/>
    </row>
    <row r="6" ht="15" customHeight="1" thickBot="1">
      <c r="C6" s="93" t="s">
        <v>1</v>
      </c>
    </row>
    <row r="7" spans="1:3" ht="45" customHeight="1" thickBot="1">
      <c r="A7" s="83" t="s">
        <v>57</v>
      </c>
      <c r="B7" s="84" t="s">
        <v>58</v>
      </c>
      <c r="C7" s="226" t="s">
        <v>88</v>
      </c>
    </row>
    <row r="8" spans="1:3" ht="19.5" customHeight="1">
      <c r="A8" s="85" t="s">
        <v>59</v>
      </c>
      <c r="B8" s="86" t="s">
        <v>60</v>
      </c>
      <c r="C8" s="246">
        <v>15000</v>
      </c>
    </row>
    <row r="9" spans="1:3" ht="25.5">
      <c r="A9" s="87" t="s">
        <v>59</v>
      </c>
      <c r="B9" s="88" t="s">
        <v>61</v>
      </c>
      <c r="C9" s="247">
        <v>18000</v>
      </c>
    </row>
    <row r="10" spans="1:3" ht="19.5" customHeight="1">
      <c r="A10" s="87" t="s">
        <v>62</v>
      </c>
      <c r="B10" s="88" t="s">
        <v>63</v>
      </c>
      <c r="C10" s="247">
        <v>25000</v>
      </c>
    </row>
    <row r="11" spans="1:3" ht="19.5" customHeight="1">
      <c r="A11" s="87" t="s">
        <v>64</v>
      </c>
      <c r="B11" s="88" t="s">
        <v>65</v>
      </c>
      <c r="C11" s="247">
        <v>40000</v>
      </c>
    </row>
    <row r="12" spans="1:3" ht="19.5" customHeight="1">
      <c r="A12" s="87" t="s">
        <v>66</v>
      </c>
      <c r="B12" s="88" t="s">
        <v>67</v>
      </c>
      <c r="C12" s="247">
        <v>500000</v>
      </c>
    </row>
    <row r="13" spans="1:3" ht="19.5" customHeight="1">
      <c r="A13" s="87" t="s">
        <v>66</v>
      </c>
      <c r="B13" s="88" t="s">
        <v>68</v>
      </c>
      <c r="C13" s="247">
        <v>7000</v>
      </c>
    </row>
    <row r="14" spans="1:3" ht="39" customHeight="1">
      <c r="A14" s="87" t="s">
        <v>69</v>
      </c>
      <c r="B14" s="89" t="s">
        <v>70</v>
      </c>
      <c r="C14" s="247">
        <v>100000</v>
      </c>
    </row>
    <row r="15" spans="1:3" ht="19.5" customHeight="1" thickBot="1">
      <c r="A15" s="90" t="s">
        <v>71</v>
      </c>
      <c r="B15" s="91" t="s">
        <v>72</v>
      </c>
      <c r="C15" s="248">
        <v>44000</v>
      </c>
    </row>
    <row r="16" spans="1:3" s="130" customFormat="1" ht="27" customHeight="1" thickBot="1">
      <c r="A16" s="92" t="s">
        <v>90</v>
      </c>
      <c r="B16" s="124"/>
      <c r="C16" s="249">
        <f>SUM(C8:C15)</f>
        <v>749000</v>
      </c>
    </row>
    <row r="18" spans="1:3" s="79" customFormat="1" ht="12.75">
      <c r="A18" s="78"/>
      <c r="C18" s="129"/>
    </row>
  </sheetData>
  <mergeCells count="1">
    <mergeCell ref="A4:B4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1">
      <selection activeCell="A5" sqref="A5"/>
    </sheetView>
  </sheetViews>
  <sheetFormatPr defaultColWidth="9.140625" defaultRowHeight="12.75"/>
  <cols>
    <col min="1" max="1" width="65.7109375" style="0" customWidth="1"/>
    <col min="2" max="2" width="25.7109375" style="56" customWidth="1"/>
    <col min="3" max="3" width="12.7109375" style="0" customWidth="1"/>
    <col min="4" max="4" width="15.8515625" style="57" customWidth="1"/>
    <col min="5" max="5" width="12.7109375" style="0" customWidth="1"/>
    <col min="6" max="6" width="22.140625" style="0" customWidth="1"/>
  </cols>
  <sheetData>
    <row r="1" spans="1:2" s="2" customFormat="1" ht="16.5" customHeight="1">
      <c r="A1" s="1"/>
      <c r="B1" s="48"/>
    </row>
    <row r="2" spans="1:2" s="2" customFormat="1" ht="24" customHeight="1">
      <c r="A2" s="1" t="s">
        <v>87</v>
      </c>
      <c r="B2" s="48"/>
    </row>
    <row r="3" ht="15" customHeight="1"/>
    <row r="4" ht="20.25" customHeight="1">
      <c r="A4" s="4" t="s">
        <v>55</v>
      </c>
    </row>
    <row r="5" ht="15" customHeight="1">
      <c r="A5" s="4"/>
    </row>
    <row r="6" spans="2:5" ht="15" customHeight="1" thickBot="1">
      <c r="B6" s="82" t="s">
        <v>1</v>
      </c>
      <c r="C6" s="5"/>
      <c r="D6" s="59"/>
      <c r="E6" s="6"/>
    </row>
    <row r="7" spans="1:5" s="9" customFormat="1" ht="45.75" customHeight="1" thickBot="1">
      <c r="A7" s="51" t="s">
        <v>80</v>
      </c>
      <c r="B7" s="226" t="s">
        <v>88</v>
      </c>
      <c r="C7" s="7"/>
      <c r="D7" s="60"/>
      <c r="E7" s="8"/>
    </row>
    <row r="8" spans="1:5" s="12" customFormat="1" ht="19.5" customHeight="1">
      <c r="A8" s="131" t="s">
        <v>4</v>
      </c>
      <c r="B8" s="250">
        <v>60000</v>
      </c>
      <c r="C8" s="10"/>
      <c r="D8" s="61"/>
      <c r="E8" s="16"/>
    </row>
    <row r="9" spans="1:5" s="12" customFormat="1" ht="19.5" customHeight="1">
      <c r="A9" s="13" t="s">
        <v>5</v>
      </c>
      <c r="B9" s="251">
        <v>17000</v>
      </c>
      <c r="C9" s="10"/>
      <c r="D9" s="61"/>
      <c r="E9" s="16"/>
    </row>
    <row r="10" spans="1:5" s="12" customFormat="1" ht="19.5" customHeight="1">
      <c r="A10" s="13" t="s">
        <v>6</v>
      </c>
      <c r="B10" s="252">
        <v>2266</v>
      </c>
      <c r="C10" s="10"/>
      <c r="D10" s="61"/>
      <c r="E10" s="16"/>
    </row>
    <row r="11" spans="1:5" s="12" customFormat="1" ht="19.5" customHeight="1">
      <c r="A11" s="13" t="s">
        <v>7</v>
      </c>
      <c r="B11" s="252">
        <v>463</v>
      </c>
      <c r="C11" s="10"/>
      <c r="D11" s="61"/>
      <c r="E11" s="16"/>
    </row>
    <row r="12" spans="1:5" s="12" customFormat="1" ht="19.5" customHeight="1" thickBot="1">
      <c r="A12" s="62" t="s">
        <v>14</v>
      </c>
      <c r="B12" s="253">
        <v>1548</v>
      </c>
      <c r="C12" s="10"/>
      <c r="D12" s="61"/>
      <c r="E12" s="14"/>
    </row>
    <row r="13" spans="1:5" s="20" customFormat="1" ht="24.75" customHeight="1" thickBot="1">
      <c r="A13" s="54" t="s">
        <v>56</v>
      </c>
      <c r="B13" s="254">
        <f>SUM(B8:B12)</f>
        <v>81277</v>
      </c>
      <c r="C13" s="18"/>
      <c r="D13" s="63"/>
      <c r="E13" s="19"/>
    </row>
    <row r="14" spans="1:5" ht="12.75">
      <c r="A14" s="21"/>
      <c r="B14" s="58"/>
      <c r="C14" s="5"/>
      <c r="D14" s="64"/>
      <c r="E14" s="5"/>
    </row>
    <row r="15" spans="1:5" ht="15.75" customHeight="1">
      <c r="A15" s="22"/>
      <c r="B15" s="58"/>
      <c r="C15" s="5"/>
      <c r="D15" s="64"/>
      <c r="E15" s="6"/>
    </row>
    <row r="16" spans="1:5" ht="15.75">
      <c r="A16" s="23"/>
      <c r="B16" s="24"/>
      <c r="C16" s="8"/>
      <c r="D16" s="65"/>
      <c r="E16" s="8"/>
    </row>
    <row r="17" spans="1:5" ht="15.75">
      <c r="A17" s="25"/>
      <c r="B17" s="28"/>
      <c r="C17" s="26"/>
      <c r="D17" s="66"/>
      <c r="E17" s="26"/>
    </row>
    <row r="18" spans="1:5" ht="12.75">
      <c r="A18" s="5"/>
      <c r="B18" s="16"/>
      <c r="C18" s="16"/>
      <c r="D18" s="67"/>
      <c r="E18" s="16"/>
    </row>
    <row r="19" spans="1:5" ht="12.75">
      <c r="A19" s="5"/>
      <c r="B19" s="16"/>
      <c r="C19" s="16"/>
      <c r="D19" s="67"/>
      <c r="E19" s="16"/>
    </row>
    <row r="20" spans="1:5" ht="12.75">
      <c r="A20" s="5"/>
      <c r="B20" s="16"/>
      <c r="C20" s="16"/>
      <c r="D20" s="67"/>
      <c r="E20" s="16"/>
    </row>
    <row r="21" spans="1:5" ht="15">
      <c r="A21" s="27"/>
      <c r="B21" s="28"/>
      <c r="C21" s="28"/>
      <c r="D21" s="68"/>
      <c r="E21" s="28"/>
    </row>
    <row r="22" spans="1:5" ht="15">
      <c r="A22" s="27"/>
      <c r="B22" s="28"/>
      <c r="C22" s="28"/>
      <c r="D22" s="68"/>
      <c r="E22" s="28"/>
    </row>
    <row r="23" spans="1:5" ht="12.75">
      <c r="A23" s="5"/>
      <c r="B23" s="16"/>
      <c r="C23" s="16"/>
      <c r="D23" s="67"/>
      <c r="E23" s="16"/>
    </row>
    <row r="24" spans="1:5" ht="12.75">
      <c r="A24" s="5"/>
      <c r="B24" s="58"/>
      <c r="C24" s="29"/>
      <c r="D24" s="64"/>
      <c r="E24" s="29"/>
    </row>
    <row r="25" spans="1:5" ht="12.75">
      <c r="A25" s="30"/>
      <c r="B25" s="16"/>
      <c r="C25" s="16"/>
      <c r="D25" s="67"/>
      <c r="E25" s="16"/>
    </row>
    <row r="26" spans="1:5" ht="15.75">
      <c r="A26" s="25"/>
      <c r="B26" s="24"/>
      <c r="C26" s="24"/>
      <c r="D26" s="69"/>
      <c r="E26" s="24"/>
    </row>
    <row r="27" spans="1:5" ht="15.75">
      <c r="A27" s="25"/>
      <c r="B27" s="24"/>
      <c r="C27" s="24"/>
      <c r="D27" s="69"/>
      <c r="E27" s="24"/>
    </row>
    <row r="28" spans="1:5" ht="15.75">
      <c r="A28" s="25"/>
      <c r="B28" s="24"/>
      <c r="C28" s="24"/>
      <c r="D28" s="69"/>
      <c r="E28" s="24"/>
    </row>
    <row r="29" spans="1:5" ht="15.75">
      <c r="A29" s="25"/>
      <c r="B29" s="24"/>
      <c r="C29" s="24"/>
      <c r="D29" s="69"/>
      <c r="E29" s="24"/>
    </row>
    <row r="30" spans="1:5" ht="15.75">
      <c r="A30" s="25"/>
      <c r="B30" s="24"/>
      <c r="C30" s="24"/>
      <c r="D30" s="69"/>
      <c r="E30" s="24"/>
    </row>
    <row r="31" spans="1:5" ht="15.75">
      <c r="A31" s="25"/>
      <c r="B31" s="24"/>
      <c r="C31" s="24"/>
      <c r="D31" s="69"/>
      <c r="E31" s="24"/>
    </row>
    <row r="32" spans="1:5" ht="15.75">
      <c r="A32" s="25"/>
      <c r="B32" s="24"/>
      <c r="C32" s="24"/>
      <c r="D32" s="69"/>
      <c r="E32" s="24"/>
    </row>
    <row r="33" spans="1:5" ht="15.75">
      <c r="A33" s="25"/>
      <c r="B33" s="16"/>
      <c r="C33" s="16"/>
      <c r="D33" s="67"/>
      <c r="E33" s="16"/>
    </row>
    <row r="34" spans="1:5" ht="15.75">
      <c r="A34" s="5"/>
      <c r="B34" s="58"/>
      <c r="C34" s="5"/>
      <c r="D34" s="64"/>
      <c r="E34" s="25"/>
    </row>
    <row r="35" spans="1:5" ht="18">
      <c r="A35" s="31"/>
      <c r="B35" s="58"/>
      <c r="C35" s="5"/>
      <c r="D35" s="64"/>
      <c r="E35" s="5"/>
    </row>
    <row r="36" spans="1:5" ht="12.75">
      <c r="A36" s="5"/>
      <c r="B36" s="58"/>
      <c r="C36" s="5"/>
      <c r="D36" s="64"/>
      <c r="E36" s="5"/>
    </row>
    <row r="37" spans="1:5" ht="18">
      <c r="A37" s="31"/>
      <c r="B37" s="58"/>
      <c r="C37" s="5"/>
      <c r="D37" s="64"/>
      <c r="E37" s="5"/>
    </row>
    <row r="38" spans="1:5" ht="12.75">
      <c r="A38" s="5"/>
      <c r="B38" s="58"/>
      <c r="C38" s="5"/>
      <c r="D38" s="64"/>
      <c r="E38" s="6"/>
    </row>
    <row r="39" spans="1:5" ht="15.75">
      <c r="A39" s="25"/>
      <c r="B39" s="24"/>
      <c r="C39" s="8"/>
      <c r="D39" s="65"/>
      <c r="E39" s="8"/>
    </row>
    <row r="40" spans="1:5" ht="15.75">
      <c r="A40" s="25"/>
      <c r="B40" s="28"/>
      <c r="C40" s="26"/>
      <c r="D40" s="66"/>
      <c r="E40" s="26"/>
    </row>
    <row r="41" spans="1:5" ht="12.75">
      <c r="A41" s="5"/>
      <c r="B41" s="16"/>
      <c r="C41" s="16"/>
      <c r="D41" s="67"/>
      <c r="E41" s="16"/>
    </row>
    <row r="42" spans="1:5" ht="12.75">
      <c r="A42" s="5"/>
      <c r="B42" s="16"/>
      <c r="C42" s="16"/>
      <c r="D42" s="67"/>
      <c r="E42" s="16"/>
    </row>
    <row r="43" spans="1:5" ht="12.75">
      <c r="A43" s="5"/>
      <c r="B43" s="16"/>
      <c r="C43" s="16"/>
      <c r="D43" s="67"/>
      <c r="E43" s="16"/>
    </row>
    <row r="44" spans="1:5" ht="15">
      <c r="A44" s="27"/>
      <c r="B44" s="28"/>
      <c r="C44" s="28"/>
      <c r="D44" s="68"/>
      <c r="E44" s="28"/>
    </row>
    <row r="45" spans="1:5" ht="15">
      <c r="A45" s="27"/>
      <c r="B45" s="28"/>
      <c r="C45" s="28"/>
      <c r="D45" s="68"/>
      <c r="E45" s="28"/>
    </row>
    <row r="46" spans="1:5" ht="12.75">
      <c r="A46" s="5"/>
      <c r="B46" s="16"/>
      <c r="C46" s="16"/>
      <c r="D46" s="67"/>
      <c r="E46" s="16"/>
    </row>
    <row r="47" spans="1:5" ht="12.75">
      <c r="A47" s="5"/>
      <c r="B47" s="58"/>
      <c r="C47" s="29"/>
      <c r="D47" s="64"/>
      <c r="E47" s="29"/>
    </row>
    <row r="48" spans="1:5" ht="12.75">
      <c r="A48" s="30"/>
      <c r="B48" s="16"/>
      <c r="C48" s="16"/>
      <c r="D48" s="67"/>
      <c r="E48" s="16"/>
    </row>
    <row r="49" spans="1:5" ht="15.75">
      <c r="A49" s="25"/>
      <c r="B49" s="24"/>
      <c r="C49" s="24"/>
      <c r="D49" s="69"/>
      <c r="E49" s="24"/>
    </row>
    <row r="50" spans="1:5" ht="15.75">
      <c r="A50" s="25"/>
      <c r="B50" s="24"/>
      <c r="C50" s="24"/>
      <c r="D50" s="69"/>
      <c r="E50" s="24"/>
    </row>
    <row r="51" spans="1:5" ht="15.75">
      <c r="A51" s="25"/>
      <c r="B51" s="16"/>
      <c r="C51" s="16"/>
      <c r="D51" s="67"/>
      <c r="E51" s="16"/>
    </row>
    <row r="52" spans="1:5" ht="12.75">
      <c r="A52" s="5"/>
      <c r="B52" s="58"/>
      <c r="C52" s="29"/>
      <c r="D52" s="64"/>
      <c r="E52" s="29"/>
    </row>
    <row r="53" spans="1:5" ht="12.75">
      <c r="A53" s="5"/>
      <c r="B53" s="58"/>
      <c r="C53" s="29"/>
      <c r="D53" s="64"/>
      <c r="E53" s="29"/>
    </row>
    <row r="54" spans="1:5" ht="12.75">
      <c r="A54" s="5"/>
      <c r="B54" s="58"/>
      <c r="C54" s="29"/>
      <c r="D54" s="64"/>
      <c r="E54" s="29"/>
    </row>
    <row r="55" spans="1:5" ht="12.75">
      <c r="A55" s="5"/>
      <c r="B55" s="58"/>
      <c r="C55" s="29"/>
      <c r="D55" s="64"/>
      <c r="E55" s="29"/>
    </row>
    <row r="56" spans="1:5" ht="12.75">
      <c r="A56" s="5"/>
      <c r="B56" s="58"/>
      <c r="C56" s="29"/>
      <c r="D56" s="64"/>
      <c r="E56" s="29"/>
    </row>
    <row r="57" spans="1:5" ht="12.75">
      <c r="A57" s="5"/>
      <c r="B57" s="58"/>
      <c r="C57" s="29"/>
      <c r="D57" s="64"/>
      <c r="E57" s="29"/>
    </row>
    <row r="58" spans="1:5" ht="12.75">
      <c r="A58" s="5"/>
      <c r="B58" s="58"/>
      <c r="C58" s="29"/>
      <c r="D58" s="64"/>
      <c r="E58" s="29"/>
    </row>
    <row r="59" spans="1:5" ht="12.75">
      <c r="A59" s="5"/>
      <c r="B59" s="16"/>
      <c r="C59" s="16"/>
      <c r="D59" s="67"/>
      <c r="E59" s="29"/>
    </row>
    <row r="60" spans="1:5" ht="15">
      <c r="A60" s="27"/>
      <c r="B60" s="28"/>
      <c r="C60" s="32"/>
      <c r="D60" s="70"/>
      <c r="E60" s="32"/>
    </row>
    <row r="61" spans="1:5" ht="12.75">
      <c r="A61" s="5"/>
      <c r="B61" s="58"/>
      <c r="C61" s="29"/>
      <c r="D61" s="64"/>
      <c r="E61" s="29"/>
    </row>
    <row r="62" spans="1:5" ht="12.75">
      <c r="A62" s="5"/>
      <c r="B62" s="58"/>
      <c r="C62" s="29"/>
      <c r="D62" s="64"/>
      <c r="E62" s="29"/>
    </row>
    <row r="63" spans="1:5" ht="12.75">
      <c r="A63" s="5"/>
      <c r="B63" s="16"/>
      <c r="C63" s="16"/>
      <c r="D63" s="67"/>
      <c r="E63" s="29"/>
    </row>
    <row r="64" spans="1:5" ht="12.75">
      <c r="A64" s="5"/>
      <c r="B64" s="16"/>
      <c r="C64" s="16"/>
      <c r="D64" s="67"/>
      <c r="E64" s="29"/>
    </row>
    <row r="65" spans="1:5" ht="15.75">
      <c r="A65" s="25"/>
      <c r="B65" s="24"/>
      <c r="C65" s="19"/>
      <c r="D65" s="72"/>
      <c r="E65" s="19"/>
    </row>
    <row r="66" spans="1:5" ht="15.75">
      <c r="A66" s="25"/>
      <c r="B66" s="24"/>
      <c r="C66" s="19"/>
      <c r="D66" s="72"/>
      <c r="E66" s="19"/>
    </row>
    <row r="67" spans="1:5" ht="15.75">
      <c r="A67" s="25"/>
      <c r="B67" s="24"/>
      <c r="C67" s="19"/>
      <c r="D67" s="72"/>
      <c r="E67" s="19"/>
    </row>
    <row r="68" spans="1:5" ht="12.75">
      <c r="A68" s="5"/>
      <c r="B68" s="58"/>
      <c r="C68" s="29"/>
      <c r="D68" s="64"/>
      <c r="E68" s="29"/>
    </row>
    <row r="69" spans="1:5" ht="12.75">
      <c r="A69" s="30"/>
      <c r="B69" s="16"/>
      <c r="C69" s="16"/>
      <c r="D69" s="67"/>
      <c r="E69" s="33"/>
    </row>
    <row r="70" spans="1:5" ht="12.75">
      <c r="A70" s="30"/>
      <c r="B70" s="16"/>
      <c r="C70" s="14"/>
      <c r="D70" s="73"/>
      <c r="E70" s="14"/>
    </row>
    <row r="71" spans="1:5" ht="15.75">
      <c r="A71" s="25"/>
      <c r="B71" s="24"/>
      <c r="C71" s="19"/>
      <c r="D71" s="72"/>
      <c r="E71" s="19"/>
    </row>
    <row r="72" spans="1:5" ht="12.75">
      <c r="A72" s="34"/>
      <c r="B72" s="16"/>
      <c r="C72" s="14"/>
      <c r="D72" s="73"/>
      <c r="E72" s="14"/>
    </row>
    <row r="73" spans="1:5" ht="15.75">
      <c r="A73" s="25"/>
      <c r="B73" s="24"/>
      <c r="C73" s="19"/>
      <c r="D73" s="72"/>
      <c r="E73" s="19"/>
    </row>
    <row r="74" spans="1:5" ht="15.75">
      <c r="A74" s="25"/>
      <c r="B74" s="24"/>
      <c r="C74" s="19"/>
      <c r="D74" s="72"/>
      <c r="E74" s="19"/>
    </row>
    <row r="75" spans="1:5" ht="15.75">
      <c r="A75" s="25"/>
      <c r="B75" s="24"/>
      <c r="C75" s="19"/>
      <c r="D75" s="72"/>
      <c r="E75" s="19"/>
    </row>
    <row r="76" spans="1:5" ht="15.75">
      <c r="A76" s="25"/>
      <c r="B76" s="24"/>
      <c r="C76" s="19"/>
      <c r="D76" s="72"/>
      <c r="E76" s="19"/>
    </row>
  </sheetData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selection activeCell="C31" sqref="C31"/>
    </sheetView>
  </sheetViews>
  <sheetFormatPr defaultColWidth="9.140625" defaultRowHeight="12.75"/>
  <cols>
    <col min="1" max="1" width="65.7109375" style="0" customWidth="1"/>
    <col min="2" max="2" width="25.7109375" style="56" customWidth="1"/>
    <col min="3" max="3" width="12.7109375" style="0" customWidth="1"/>
    <col min="4" max="4" width="15.8515625" style="57" customWidth="1"/>
    <col min="5" max="5" width="12.7109375" style="0" customWidth="1"/>
    <col min="6" max="6" width="22.140625" style="0" customWidth="1"/>
  </cols>
  <sheetData>
    <row r="1" spans="1:2" s="2" customFormat="1" ht="16.5" customHeight="1">
      <c r="A1" s="1"/>
      <c r="B1" s="48"/>
    </row>
    <row r="2" spans="1:2" s="2" customFormat="1" ht="24" customHeight="1">
      <c r="A2" s="1" t="s">
        <v>87</v>
      </c>
      <c r="B2" s="48"/>
    </row>
    <row r="3" ht="15" customHeight="1"/>
    <row r="4" ht="20.25" customHeight="1">
      <c r="A4" s="94" t="s">
        <v>81</v>
      </c>
    </row>
    <row r="5" ht="15" customHeight="1"/>
    <row r="6" ht="20.25" customHeight="1">
      <c r="A6" s="4" t="s">
        <v>82</v>
      </c>
    </row>
    <row r="7" ht="15" customHeight="1">
      <c r="A7" s="4"/>
    </row>
    <row r="8" spans="2:5" ht="15" customHeight="1" thickBot="1">
      <c r="B8" s="82" t="s">
        <v>1</v>
      </c>
      <c r="C8" s="5"/>
      <c r="D8" s="59"/>
      <c r="E8" s="6"/>
    </row>
    <row r="9" spans="1:5" s="9" customFormat="1" ht="45.75" customHeight="1" thickBot="1">
      <c r="A9" s="51" t="s">
        <v>73</v>
      </c>
      <c r="B9" s="226" t="s">
        <v>88</v>
      </c>
      <c r="C9" s="7"/>
      <c r="D9" s="60"/>
      <c r="E9" s="8"/>
    </row>
    <row r="10" spans="1:5" s="12" customFormat="1" ht="19.5" customHeight="1">
      <c r="A10" s="133" t="s">
        <v>74</v>
      </c>
      <c r="B10" s="250">
        <v>71292</v>
      </c>
      <c r="C10" s="10"/>
      <c r="D10" s="61"/>
      <c r="E10" s="16"/>
    </row>
    <row r="11" spans="1:5" s="12" customFormat="1" ht="19.5" customHeight="1">
      <c r="A11" s="80" t="s">
        <v>75</v>
      </c>
      <c r="B11" s="251">
        <v>17524</v>
      </c>
      <c r="C11" s="10"/>
      <c r="D11" s="61"/>
      <c r="E11" s="16"/>
    </row>
    <row r="12" spans="1:5" s="12" customFormat="1" ht="19.5" customHeight="1" thickBot="1">
      <c r="A12" s="81" t="s">
        <v>76</v>
      </c>
      <c r="B12" s="253">
        <v>97163</v>
      </c>
      <c r="C12" s="10"/>
      <c r="D12" s="61"/>
      <c r="E12" s="14"/>
    </row>
    <row r="13" spans="1:5" s="20" customFormat="1" ht="24.75" customHeight="1" thickBot="1">
      <c r="A13" s="54" t="s">
        <v>77</v>
      </c>
      <c r="B13" s="254">
        <f>SUM(B10:B12)</f>
        <v>185979</v>
      </c>
      <c r="C13" s="18"/>
      <c r="D13" s="63"/>
      <c r="E13" s="19"/>
    </row>
    <row r="14" spans="1:5" ht="15" customHeight="1">
      <c r="A14" s="21"/>
      <c r="B14" s="58"/>
      <c r="C14" s="5"/>
      <c r="D14" s="64"/>
      <c r="E14" s="5"/>
    </row>
    <row r="15" spans="1:5" ht="15" customHeight="1">
      <c r="A15" s="22"/>
      <c r="B15" s="58"/>
      <c r="C15" s="5"/>
      <c r="D15" s="64"/>
      <c r="E15" s="6"/>
    </row>
    <row r="16" spans="1:5" ht="20.25" customHeight="1">
      <c r="A16" s="4" t="s">
        <v>83</v>
      </c>
      <c r="B16" s="24"/>
      <c r="C16" s="8"/>
      <c r="D16" s="65"/>
      <c r="E16" s="8"/>
    </row>
    <row r="17" spans="1:5" ht="15" customHeight="1">
      <c r="A17" s="4"/>
      <c r="B17" s="28"/>
      <c r="C17" s="26"/>
      <c r="D17" s="66"/>
      <c r="E17" s="26"/>
    </row>
    <row r="18" spans="2:5" ht="13.5" thickBot="1">
      <c r="B18" s="16"/>
      <c r="C18" s="16"/>
      <c r="D18" s="67"/>
      <c r="E18" s="16"/>
    </row>
    <row r="19" spans="1:5" ht="45.75" customHeight="1">
      <c r="A19" s="115" t="s">
        <v>73</v>
      </c>
      <c r="B19" s="255" t="s">
        <v>88</v>
      </c>
      <c r="C19" s="16"/>
      <c r="D19" s="67"/>
      <c r="E19" s="16"/>
    </row>
    <row r="20" spans="1:5" ht="19.5" customHeight="1" thickBot="1">
      <c r="A20" s="132" t="s">
        <v>84</v>
      </c>
      <c r="B20" s="253">
        <v>296757</v>
      </c>
      <c r="C20" s="16"/>
      <c r="D20" s="67"/>
      <c r="E20" s="16"/>
    </row>
    <row r="21" spans="1:5" s="20" customFormat="1" ht="24.75" customHeight="1" thickBot="1">
      <c r="A21" s="54" t="s">
        <v>85</v>
      </c>
      <c r="B21" s="254">
        <f>SUM(B20:B20)</f>
        <v>296757</v>
      </c>
      <c r="C21" s="24"/>
      <c r="D21" s="69"/>
      <c r="E21" s="24"/>
    </row>
    <row r="22" spans="1:5" ht="12.75">
      <c r="A22" s="5"/>
      <c r="B22" s="58"/>
      <c r="C22" s="29"/>
      <c r="D22" s="64"/>
      <c r="E22" s="29"/>
    </row>
    <row r="23" spans="1:5" ht="12.75">
      <c r="A23" s="30"/>
      <c r="B23" s="16"/>
      <c r="C23" s="16"/>
      <c r="D23" s="67"/>
      <c r="E23" s="16"/>
    </row>
    <row r="24" spans="1:5" ht="15.75">
      <c r="A24" s="25"/>
      <c r="B24" s="24"/>
      <c r="C24" s="24"/>
      <c r="D24" s="69"/>
      <c r="E24" s="24"/>
    </row>
    <row r="25" spans="1:5" ht="15.75">
      <c r="A25" s="25"/>
      <c r="B25" s="24"/>
      <c r="C25" s="24"/>
      <c r="D25" s="69"/>
      <c r="E25" s="24"/>
    </row>
    <row r="26" spans="1:5" ht="15.75">
      <c r="A26" s="25"/>
      <c r="B26" s="24"/>
      <c r="C26" s="24"/>
      <c r="D26" s="69"/>
      <c r="E26" s="24"/>
    </row>
    <row r="27" spans="1:5" ht="15.75">
      <c r="A27" s="25"/>
      <c r="B27" s="24"/>
      <c r="C27" s="24"/>
      <c r="D27" s="69"/>
      <c r="E27" s="24"/>
    </row>
    <row r="28" spans="1:5" ht="15.75">
      <c r="A28" s="25"/>
      <c r="B28" s="24"/>
      <c r="C28" s="24"/>
      <c r="D28" s="69"/>
      <c r="E28" s="24"/>
    </row>
    <row r="29" spans="1:5" ht="15.75">
      <c r="A29" s="25"/>
      <c r="B29" s="24"/>
      <c r="C29" s="24"/>
      <c r="D29" s="69"/>
      <c r="E29" s="24"/>
    </row>
    <row r="30" spans="1:5" ht="15.75">
      <c r="A30" s="25"/>
      <c r="B30" s="24"/>
      <c r="C30" s="24"/>
      <c r="D30" s="69"/>
      <c r="E30" s="24"/>
    </row>
    <row r="31" spans="1:5" ht="15.75">
      <c r="A31" s="25"/>
      <c r="B31" s="16"/>
      <c r="C31" s="16"/>
      <c r="D31" s="67"/>
      <c r="E31" s="16"/>
    </row>
    <row r="32" spans="1:5" ht="15.75">
      <c r="A32" s="5"/>
      <c r="B32" s="58"/>
      <c r="C32" s="5"/>
      <c r="D32" s="64"/>
      <c r="E32" s="25"/>
    </row>
    <row r="33" spans="1:5" ht="18">
      <c r="A33" s="31"/>
      <c r="B33" s="58"/>
      <c r="C33" s="5"/>
      <c r="D33" s="64"/>
      <c r="E33" s="5"/>
    </row>
    <row r="34" spans="1:5" ht="12.75">
      <c r="A34" s="5"/>
      <c r="B34" s="58"/>
      <c r="C34" s="5"/>
      <c r="D34" s="64"/>
      <c r="E34" s="5"/>
    </row>
    <row r="35" spans="1:5" ht="18">
      <c r="A35" s="31"/>
      <c r="B35" s="58"/>
      <c r="C35" s="5"/>
      <c r="D35" s="64"/>
      <c r="E35" s="5"/>
    </row>
    <row r="36" spans="1:5" ht="12.75">
      <c r="A36" s="5"/>
      <c r="B36" s="58"/>
      <c r="C36" s="5"/>
      <c r="D36" s="64"/>
      <c r="E36" s="6"/>
    </row>
    <row r="37" spans="1:5" ht="15.75">
      <c r="A37" s="25"/>
      <c r="B37" s="24"/>
      <c r="C37" s="8"/>
      <c r="D37" s="65"/>
      <c r="E37" s="8"/>
    </row>
    <row r="38" spans="1:5" ht="15.75">
      <c r="A38" s="25"/>
      <c r="B38" s="28"/>
      <c r="C38" s="26"/>
      <c r="D38" s="66"/>
      <c r="E38" s="26"/>
    </row>
    <row r="39" spans="1:5" ht="12.75">
      <c r="A39" s="5"/>
      <c r="B39" s="16"/>
      <c r="C39" s="16"/>
      <c r="D39" s="67"/>
      <c r="E39" s="16"/>
    </row>
    <row r="40" spans="1:5" ht="12.75">
      <c r="A40" s="5"/>
      <c r="B40" s="16"/>
      <c r="C40" s="16"/>
      <c r="D40" s="67"/>
      <c r="E40" s="16"/>
    </row>
    <row r="41" spans="1:5" ht="12.75">
      <c r="A41" s="5"/>
      <c r="B41" s="16"/>
      <c r="C41" s="16"/>
      <c r="D41" s="67"/>
      <c r="E41" s="16"/>
    </row>
    <row r="42" spans="1:5" ht="15">
      <c r="A42" s="27"/>
      <c r="B42" s="28"/>
      <c r="C42" s="28"/>
      <c r="D42" s="68"/>
      <c r="E42" s="28"/>
    </row>
    <row r="43" spans="1:5" ht="15">
      <c r="A43" s="27"/>
      <c r="B43" s="28"/>
      <c r="C43" s="28"/>
      <c r="D43" s="68"/>
      <c r="E43" s="28"/>
    </row>
    <row r="44" spans="1:5" ht="12.75">
      <c r="A44" s="5"/>
      <c r="B44" s="16"/>
      <c r="C44" s="16"/>
      <c r="D44" s="67"/>
      <c r="E44" s="16"/>
    </row>
    <row r="45" spans="1:5" ht="12.75">
      <c r="A45" s="5"/>
      <c r="B45" s="58"/>
      <c r="C45" s="29"/>
      <c r="D45" s="64"/>
      <c r="E45" s="29"/>
    </row>
    <row r="46" spans="1:5" ht="12.75">
      <c r="A46" s="30"/>
      <c r="B46" s="16"/>
      <c r="C46" s="16"/>
      <c r="D46" s="67"/>
      <c r="E46" s="16"/>
    </row>
    <row r="47" spans="1:5" ht="15.75">
      <c r="A47" s="25"/>
      <c r="B47" s="24"/>
      <c r="C47" s="24"/>
      <c r="D47" s="69"/>
      <c r="E47" s="24"/>
    </row>
    <row r="48" spans="1:5" ht="15.75">
      <c r="A48" s="25"/>
      <c r="B48" s="24"/>
      <c r="C48" s="24"/>
      <c r="D48" s="69"/>
      <c r="E48" s="24"/>
    </row>
    <row r="49" spans="1:5" ht="15.75">
      <c r="A49" s="25"/>
      <c r="B49" s="16"/>
      <c r="C49" s="16"/>
      <c r="D49" s="67"/>
      <c r="E49" s="16"/>
    </row>
    <row r="50" spans="1:5" ht="12.75">
      <c r="A50" s="5"/>
      <c r="B50" s="58"/>
      <c r="C50" s="29"/>
      <c r="D50" s="64"/>
      <c r="E50" s="29"/>
    </row>
    <row r="51" spans="1:5" ht="12.75">
      <c r="A51" s="5"/>
      <c r="B51" s="58"/>
      <c r="C51" s="29"/>
      <c r="D51" s="64"/>
      <c r="E51" s="29"/>
    </row>
    <row r="52" spans="1:5" ht="12.75">
      <c r="A52" s="5"/>
      <c r="B52" s="58"/>
      <c r="C52" s="29"/>
      <c r="D52" s="64"/>
      <c r="E52" s="29"/>
    </row>
    <row r="53" spans="1:5" ht="12.75">
      <c r="A53" s="5"/>
      <c r="B53" s="58"/>
      <c r="C53" s="29"/>
      <c r="D53" s="64"/>
      <c r="E53" s="29"/>
    </row>
    <row r="54" spans="1:5" ht="12.75">
      <c r="A54" s="5"/>
      <c r="B54" s="58"/>
      <c r="C54" s="29"/>
      <c r="D54" s="64"/>
      <c r="E54" s="29"/>
    </row>
    <row r="55" spans="1:5" ht="12.75">
      <c r="A55" s="5"/>
      <c r="B55" s="58"/>
      <c r="C55" s="29"/>
      <c r="D55" s="64"/>
      <c r="E55" s="29"/>
    </row>
    <row r="56" spans="1:5" ht="12.75">
      <c r="A56" s="5"/>
      <c r="B56" s="58"/>
      <c r="C56" s="29"/>
      <c r="D56" s="64"/>
      <c r="E56" s="29"/>
    </row>
    <row r="57" spans="1:5" ht="12.75">
      <c r="A57" s="5"/>
      <c r="B57" s="16"/>
      <c r="C57" s="16"/>
      <c r="D57" s="67"/>
      <c r="E57" s="29"/>
    </row>
    <row r="58" spans="1:5" ht="15">
      <c r="A58" s="27"/>
      <c r="B58" s="28"/>
      <c r="C58" s="32"/>
      <c r="D58" s="70"/>
      <c r="E58" s="32"/>
    </row>
    <row r="59" spans="1:5" ht="12.75">
      <c r="A59" s="5"/>
      <c r="B59" s="58"/>
      <c r="C59" s="29"/>
      <c r="D59" s="64"/>
      <c r="E59" s="29"/>
    </row>
    <row r="60" spans="1:5" ht="12.75">
      <c r="A60" s="5"/>
      <c r="B60" s="58"/>
      <c r="C60" s="29"/>
      <c r="D60" s="64"/>
      <c r="E60" s="29"/>
    </row>
    <row r="61" spans="1:5" ht="12.75">
      <c r="A61" s="5"/>
      <c r="B61" s="16"/>
      <c r="C61" s="16"/>
      <c r="D61" s="67"/>
      <c r="E61" s="29"/>
    </row>
    <row r="62" spans="1:5" ht="12.75">
      <c r="A62" s="5"/>
      <c r="B62" s="16"/>
      <c r="C62" s="16"/>
      <c r="D62" s="67"/>
      <c r="E62" s="29"/>
    </row>
    <row r="63" spans="1:5" ht="15.75">
      <c r="A63" s="25"/>
      <c r="B63" s="24"/>
      <c r="C63" s="19"/>
      <c r="D63" s="72"/>
      <c r="E63" s="19"/>
    </row>
    <row r="64" spans="1:5" ht="15.75">
      <c r="A64" s="25"/>
      <c r="B64" s="24"/>
      <c r="C64" s="19"/>
      <c r="D64" s="72"/>
      <c r="E64" s="19"/>
    </row>
    <row r="65" spans="1:5" ht="15.75">
      <c r="A65" s="25"/>
      <c r="B65" s="24"/>
      <c r="C65" s="19"/>
      <c r="D65" s="72"/>
      <c r="E65" s="19"/>
    </row>
    <row r="66" spans="1:5" ht="12.75">
      <c r="A66" s="5"/>
      <c r="B66" s="58"/>
      <c r="C66" s="29"/>
      <c r="D66" s="64"/>
      <c r="E66" s="29"/>
    </row>
    <row r="67" spans="1:5" ht="12.75">
      <c r="A67" s="30"/>
      <c r="B67" s="16"/>
      <c r="C67" s="16"/>
      <c r="D67" s="67"/>
      <c r="E67" s="33"/>
    </row>
    <row r="68" spans="1:5" ht="12.75">
      <c r="A68" s="30"/>
      <c r="B68" s="16"/>
      <c r="C68" s="14"/>
      <c r="D68" s="73"/>
      <c r="E68" s="14"/>
    </row>
    <row r="69" spans="1:5" ht="15.75">
      <c r="A69" s="25"/>
      <c r="B69" s="24"/>
      <c r="C69" s="19"/>
      <c r="D69" s="72"/>
      <c r="E69" s="19"/>
    </row>
    <row r="70" spans="1:5" ht="12.75">
      <c r="A70" s="34"/>
      <c r="B70" s="16"/>
      <c r="C70" s="14"/>
      <c r="D70" s="73"/>
      <c r="E70" s="14"/>
    </row>
    <row r="71" spans="1:5" ht="15.75">
      <c r="A71" s="25"/>
      <c r="B71" s="24"/>
      <c r="C71" s="19"/>
      <c r="D71" s="72"/>
      <c r="E71" s="19"/>
    </row>
    <row r="72" spans="1:5" ht="15.75">
      <c r="A72" s="25"/>
      <c r="B72" s="24"/>
      <c r="C72" s="19"/>
      <c r="D72" s="72"/>
      <c r="E72" s="19"/>
    </row>
    <row r="73" spans="1:5" ht="15.75">
      <c r="A73" s="25"/>
      <c r="B73" s="24"/>
      <c r="C73" s="19"/>
      <c r="D73" s="72"/>
      <c r="E73" s="19"/>
    </row>
    <row r="74" spans="1:5" ht="15.75">
      <c r="A74" s="25"/>
      <c r="B74" s="24"/>
      <c r="C74" s="19"/>
      <c r="D74" s="72"/>
      <c r="E74" s="19"/>
    </row>
  </sheetData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8"/>
  <sheetViews>
    <sheetView workbookViewId="0" topLeftCell="A1">
      <selection activeCell="C26" sqref="C26"/>
    </sheetView>
  </sheetViews>
  <sheetFormatPr defaultColWidth="9.140625" defaultRowHeight="12.75"/>
  <cols>
    <col min="1" max="1" width="65.7109375" style="0" customWidth="1"/>
    <col min="2" max="2" width="25.7109375" style="49" customWidth="1"/>
    <col min="3" max="3" width="12.7109375" style="0" customWidth="1"/>
    <col min="4" max="4" width="22.140625" style="0" customWidth="1"/>
  </cols>
  <sheetData>
    <row r="1" spans="1:2" s="2" customFormat="1" ht="15.75" customHeight="1">
      <c r="A1" s="1"/>
      <c r="B1" s="48"/>
    </row>
    <row r="2" spans="1:2" s="2" customFormat="1" ht="24" customHeight="1">
      <c r="A2" s="1" t="s">
        <v>87</v>
      </c>
      <c r="B2" s="48"/>
    </row>
    <row r="3" ht="15" customHeight="1"/>
    <row r="4" ht="20.25" customHeight="1">
      <c r="A4" s="4" t="s">
        <v>0</v>
      </c>
    </row>
    <row r="5" ht="15" customHeight="1">
      <c r="A5" s="4"/>
    </row>
    <row r="6" spans="2:3" ht="15" customHeight="1" thickBot="1">
      <c r="B6" s="82" t="s">
        <v>1</v>
      </c>
      <c r="C6" s="6"/>
    </row>
    <row r="7" spans="1:3" s="9" customFormat="1" ht="45.75" customHeight="1" thickBot="1">
      <c r="A7" s="51" t="s">
        <v>80</v>
      </c>
      <c r="B7" s="226" t="s">
        <v>88</v>
      </c>
      <c r="C7" s="8"/>
    </row>
    <row r="8" spans="1:3" s="12" customFormat="1" ht="19.5" customHeight="1">
      <c r="A8" s="134" t="s">
        <v>18</v>
      </c>
      <c r="B8" s="256">
        <v>91000</v>
      </c>
      <c r="C8" s="11"/>
    </row>
    <row r="9" spans="1:3" s="12" customFormat="1" ht="19.5" customHeight="1">
      <c r="A9" s="13" t="s">
        <v>2</v>
      </c>
      <c r="B9" s="257">
        <v>420000</v>
      </c>
      <c r="C9" s="14"/>
    </row>
    <row r="10" spans="1:3" s="12" customFormat="1" ht="19.5" customHeight="1">
      <c r="A10" s="13" t="s">
        <v>3</v>
      </c>
      <c r="B10" s="257">
        <v>12500</v>
      </c>
      <c r="C10" s="14"/>
    </row>
    <row r="11" spans="1:3" s="12" customFormat="1" ht="19.5" customHeight="1">
      <c r="A11" s="15" t="s">
        <v>4</v>
      </c>
      <c r="B11" s="252">
        <v>2694560</v>
      </c>
      <c r="C11" s="16"/>
    </row>
    <row r="12" spans="1:3" s="12" customFormat="1" ht="19.5" customHeight="1">
      <c r="A12" s="80" t="s">
        <v>86</v>
      </c>
      <c r="B12" s="252">
        <v>497092</v>
      </c>
      <c r="C12" s="16"/>
    </row>
    <row r="13" spans="1:3" s="12" customFormat="1" ht="19.5" customHeight="1">
      <c r="A13" s="13" t="s">
        <v>6</v>
      </c>
      <c r="B13" s="252">
        <v>246294</v>
      </c>
      <c r="C13" s="16"/>
    </row>
    <row r="14" spans="1:3" s="12" customFormat="1" ht="19.5" customHeight="1">
      <c r="A14" s="13" t="s">
        <v>7</v>
      </c>
      <c r="B14" s="252">
        <v>570610</v>
      </c>
      <c r="C14" s="16"/>
    </row>
    <row r="15" spans="1:3" s="12" customFormat="1" ht="19.5" customHeight="1">
      <c r="A15" s="13" t="s">
        <v>8</v>
      </c>
      <c r="B15" s="251">
        <v>25750</v>
      </c>
      <c r="C15" s="16"/>
    </row>
    <row r="16" spans="1:3" s="12" customFormat="1" ht="19.5" customHeight="1">
      <c r="A16" s="13" t="s">
        <v>9</v>
      </c>
      <c r="B16" s="252">
        <v>22000</v>
      </c>
      <c r="C16" s="14"/>
    </row>
    <row r="17" spans="1:4" s="12" customFormat="1" ht="19.5" customHeight="1">
      <c r="A17" s="13" t="s">
        <v>10</v>
      </c>
      <c r="B17" s="252">
        <v>30010</v>
      </c>
      <c r="C17" s="16"/>
      <c r="D17" s="12" t="s">
        <v>11</v>
      </c>
    </row>
    <row r="18" spans="1:4" s="12" customFormat="1" ht="19.5" customHeight="1">
      <c r="A18" s="13" t="s">
        <v>12</v>
      </c>
      <c r="B18" s="252">
        <v>1580</v>
      </c>
      <c r="C18" s="16"/>
      <c r="D18" s="17"/>
    </row>
    <row r="19" spans="1:3" s="12" customFormat="1" ht="19.5" customHeight="1">
      <c r="A19" s="13" t="s">
        <v>13</v>
      </c>
      <c r="B19" s="251">
        <v>6000</v>
      </c>
      <c r="C19" s="16"/>
    </row>
    <row r="20" spans="1:3" s="12" customFormat="1" ht="19.5" customHeight="1" thickBot="1">
      <c r="A20" s="62" t="s">
        <v>14</v>
      </c>
      <c r="B20" s="253">
        <v>99300</v>
      </c>
      <c r="C20" s="14"/>
    </row>
    <row r="21" spans="1:3" s="20" customFormat="1" ht="24.75" customHeight="1" thickBot="1">
      <c r="A21" s="54" t="s">
        <v>15</v>
      </c>
      <c r="B21" s="254">
        <f>SUM(B8:B20)</f>
        <v>4716696</v>
      </c>
      <c r="C21" s="19"/>
    </row>
    <row r="22" spans="1:3" ht="12.75">
      <c r="A22" s="21"/>
      <c r="B22" s="29"/>
      <c r="C22" s="5"/>
    </row>
    <row r="23" spans="1:3" ht="15">
      <c r="A23" s="27"/>
      <c r="B23" s="28"/>
      <c r="C23" s="28"/>
    </row>
    <row r="24" spans="1:3" ht="15">
      <c r="A24" s="27"/>
      <c r="B24" s="28"/>
      <c r="C24" s="28"/>
    </row>
    <row r="25" spans="1:3" ht="12.75">
      <c r="A25" s="5"/>
      <c r="B25" s="16"/>
      <c r="C25" s="16"/>
    </row>
    <row r="26" spans="1:3" ht="12.75">
      <c r="A26" s="5"/>
      <c r="B26" s="29"/>
      <c r="C26" s="29"/>
    </row>
    <row r="27" spans="1:3" ht="12.75">
      <c r="A27" s="30"/>
      <c r="B27" s="16"/>
      <c r="C27" s="16"/>
    </row>
    <row r="28" spans="1:3" ht="15.75">
      <c r="A28" s="25"/>
      <c r="B28" s="24"/>
      <c r="C28" s="24"/>
    </row>
    <row r="29" spans="1:3" ht="15.75">
      <c r="A29" s="25"/>
      <c r="B29" s="24"/>
      <c r="C29" s="24"/>
    </row>
    <row r="30" spans="1:3" ht="15.75">
      <c r="A30" s="25"/>
      <c r="B30" s="24"/>
      <c r="C30" s="24"/>
    </row>
    <row r="31" spans="1:3" ht="15.75">
      <c r="A31" s="25"/>
      <c r="B31" s="24"/>
      <c r="C31" s="24"/>
    </row>
    <row r="32" spans="1:3" ht="15.75">
      <c r="A32" s="25"/>
      <c r="B32" s="24"/>
      <c r="C32" s="24"/>
    </row>
    <row r="33" spans="1:3" ht="15.75">
      <c r="A33" s="25"/>
      <c r="B33" s="24"/>
      <c r="C33" s="24"/>
    </row>
    <row r="34" spans="1:3" ht="15.75">
      <c r="A34" s="25"/>
      <c r="B34" s="24"/>
      <c r="C34" s="24"/>
    </row>
    <row r="35" spans="1:3" ht="15.75">
      <c r="A35" s="25"/>
      <c r="B35" s="16"/>
      <c r="C35" s="16"/>
    </row>
    <row r="36" spans="1:3" ht="15.75">
      <c r="A36" s="5"/>
      <c r="B36" s="29"/>
      <c r="C36" s="25"/>
    </row>
    <row r="37" spans="1:3" ht="18">
      <c r="A37" s="31"/>
      <c r="B37" s="29"/>
      <c r="C37" s="5"/>
    </row>
    <row r="38" spans="1:3" ht="12.75">
      <c r="A38" s="5"/>
      <c r="B38" s="29"/>
      <c r="C38" s="5"/>
    </row>
    <row r="39" spans="1:3" ht="18">
      <c r="A39" s="31"/>
      <c r="B39" s="29"/>
      <c r="C39" s="5"/>
    </row>
    <row r="40" spans="1:3" ht="12.75">
      <c r="A40" s="5"/>
      <c r="B40" s="29"/>
      <c r="C40" s="6"/>
    </row>
    <row r="41" spans="1:3" ht="15.75">
      <c r="A41" s="25"/>
      <c r="B41" s="125"/>
      <c r="C41" s="8"/>
    </row>
    <row r="42" spans="1:3" ht="15.75">
      <c r="A42" s="25"/>
      <c r="B42" s="126"/>
      <c r="C42" s="26"/>
    </row>
    <row r="43" spans="1:3" ht="12.75">
      <c r="A43" s="5"/>
      <c r="B43" s="16"/>
      <c r="C43" s="16"/>
    </row>
    <row r="44" spans="1:3" ht="12.75">
      <c r="A44" s="5"/>
      <c r="B44" s="16"/>
      <c r="C44" s="16"/>
    </row>
    <row r="45" spans="1:3" ht="12.75">
      <c r="A45" s="5"/>
      <c r="B45" s="16"/>
      <c r="C45" s="16"/>
    </row>
    <row r="46" spans="1:3" ht="15">
      <c r="A46" s="27"/>
      <c r="B46" s="28"/>
      <c r="C46" s="28"/>
    </row>
    <row r="47" spans="1:3" ht="15">
      <c r="A47" s="27"/>
      <c r="B47" s="28"/>
      <c r="C47" s="28"/>
    </row>
    <row r="48" spans="1:3" ht="12.75">
      <c r="A48" s="5"/>
      <c r="B48" s="16"/>
      <c r="C48" s="16"/>
    </row>
    <row r="49" spans="1:3" ht="12.75">
      <c r="A49" s="5"/>
      <c r="B49" s="29"/>
      <c r="C49" s="29"/>
    </row>
    <row r="50" spans="1:3" ht="12.75">
      <c r="A50" s="30"/>
      <c r="B50" s="16"/>
      <c r="C50" s="16"/>
    </row>
    <row r="51" spans="1:3" ht="15.75">
      <c r="A51" s="25"/>
      <c r="B51" s="24"/>
      <c r="C51" s="24"/>
    </row>
    <row r="52" spans="1:3" ht="15.75">
      <c r="A52" s="25"/>
      <c r="B52" s="24"/>
      <c r="C52" s="24"/>
    </row>
    <row r="53" spans="1:3" ht="15.75">
      <c r="A53" s="25"/>
      <c r="B53" s="16"/>
      <c r="C53" s="16"/>
    </row>
    <row r="54" spans="1:3" ht="12.75">
      <c r="A54" s="5"/>
      <c r="B54" s="29"/>
      <c r="C54" s="29"/>
    </row>
    <row r="55" spans="1:3" ht="12.75">
      <c r="A55" s="5"/>
      <c r="B55" s="29"/>
      <c r="C55" s="29"/>
    </row>
    <row r="56" spans="1:3" ht="12.75">
      <c r="A56" s="5"/>
      <c r="B56" s="29"/>
      <c r="C56" s="29"/>
    </row>
    <row r="57" spans="1:3" ht="12.75">
      <c r="A57" s="5"/>
      <c r="B57" s="29"/>
      <c r="C57" s="29"/>
    </row>
    <row r="58" spans="1:3" ht="12.75">
      <c r="A58" s="5"/>
      <c r="B58" s="29"/>
      <c r="C58" s="29"/>
    </row>
    <row r="59" spans="1:3" ht="12.75">
      <c r="A59" s="5"/>
      <c r="B59" s="29"/>
      <c r="C59" s="29"/>
    </row>
    <row r="60" spans="1:3" ht="12.75">
      <c r="A60" s="5"/>
      <c r="B60" s="29"/>
      <c r="C60" s="29"/>
    </row>
    <row r="61" spans="1:3" ht="12.75">
      <c r="A61" s="5"/>
      <c r="B61" s="16"/>
      <c r="C61" s="29"/>
    </row>
    <row r="62" spans="1:3" ht="15">
      <c r="A62" s="27"/>
      <c r="B62" s="32"/>
      <c r="C62" s="32"/>
    </row>
    <row r="63" spans="1:3" ht="12.75">
      <c r="A63" s="5"/>
      <c r="B63" s="29"/>
      <c r="C63" s="29"/>
    </row>
    <row r="64" spans="1:3" ht="12.75">
      <c r="A64" s="5"/>
      <c r="B64" s="29"/>
      <c r="C64" s="29"/>
    </row>
    <row r="65" spans="1:3" ht="12.75">
      <c r="A65" s="5"/>
      <c r="B65" s="16"/>
      <c r="C65" s="29"/>
    </row>
    <row r="66" spans="1:3" ht="12.75">
      <c r="A66" s="5"/>
      <c r="B66" s="16"/>
      <c r="C66" s="29"/>
    </row>
    <row r="67" spans="1:3" ht="15.75">
      <c r="A67" s="25"/>
      <c r="B67" s="19"/>
      <c r="C67" s="19"/>
    </row>
    <row r="68" spans="1:3" ht="15.75">
      <c r="A68" s="25"/>
      <c r="B68" s="19"/>
      <c r="C68" s="19"/>
    </row>
    <row r="69" spans="1:3" ht="15.75">
      <c r="A69" s="25"/>
      <c r="B69" s="19"/>
      <c r="C69" s="19"/>
    </row>
    <row r="70" spans="1:3" ht="12.75">
      <c r="A70" s="5"/>
      <c r="B70" s="29"/>
      <c r="C70" s="29"/>
    </row>
    <row r="71" spans="1:3" ht="12.75">
      <c r="A71" s="30"/>
      <c r="B71" s="16"/>
      <c r="C71" s="33"/>
    </row>
    <row r="72" spans="1:3" ht="12.75">
      <c r="A72" s="30"/>
      <c r="B72" s="14"/>
      <c r="C72" s="14"/>
    </row>
    <row r="73" spans="1:3" ht="15.75">
      <c r="A73" s="25"/>
      <c r="B73" s="19"/>
      <c r="C73" s="19"/>
    </row>
    <row r="74" spans="1:3" ht="12.75">
      <c r="A74" s="34"/>
      <c r="B74" s="14"/>
      <c r="C74" s="14"/>
    </row>
    <row r="75" spans="1:3" ht="15.75">
      <c r="A75" s="25"/>
      <c r="B75" s="19"/>
      <c r="C75" s="19"/>
    </row>
    <row r="76" spans="1:3" ht="15.75">
      <c r="A76" s="25"/>
      <c r="B76" s="19"/>
      <c r="C76" s="19"/>
    </row>
    <row r="77" spans="1:3" ht="15.75">
      <c r="A77" s="25"/>
      <c r="B77" s="19"/>
      <c r="C77" s="19"/>
    </row>
    <row r="78" spans="1:3" ht="15.75">
      <c r="A78" s="25"/>
      <c r="B78" s="19"/>
      <c r="C78" s="19"/>
    </row>
  </sheetData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A4" sqref="A4:IV4"/>
    </sheetView>
  </sheetViews>
  <sheetFormatPr defaultColWidth="9.140625" defaultRowHeight="12.75"/>
  <cols>
    <col min="1" max="1" width="10.7109375" style="136" customWidth="1"/>
    <col min="2" max="2" width="55.7109375" style="136" customWidth="1"/>
    <col min="3" max="3" width="25.7109375" style="137" customWidth="1"/>
    <col min="4" max="16384" width="9.140625" style="136" customWidth="1"/>
  </cols>
  <sheetData>
    <row r="2" spans="1:3" ht="20.25" customHeight="1">
      <c r="A2" s="281" t="s">
        <v>94</v>
      </c>
      <c r="B2" s="282"/>
      <c r="C2" s="282"/>
    </row>
    <row r="4" ht="19.5" customHeight="1">
      <c r="A4" s="138" t="s">
        <v>95</v>
      </c>
    </row>
    <row r="5" spans="1:3" ht="15" customHeight="1" thickBot="1">
      <c r="A5" s="138"/>
      <c r="C5" s="139" t="s">
        <v>1</v>
      </c>
    </row>
    <row r="6" spans="1:3" s="142" customFormat="1" ht="28.5" customHeight="1" thickBot="1">
      <c r="A6" s="140" t="s">
        <v>96</v>
      </c>
      <c r="B6" s="140" t="s">
        <v>97</v>
      </c>
      <c r="C6" s="141" t="s">
        <v>88</v>
      </c>
    </row>
    <row r="7" spans="1:3" s="146" customFormat="1" ht="19.5" customHeight="1" thickBot="1">
      <c r="A7" s="143"/>
      <c r="B7" s="144" t="s">
        <v>16</v>
      </c>
      <c r="C7" s="145"/>
    </row>
    <row r="8" spans="1:13" s="151" customFormat="1" ht="15" customHeight="1">
      <c r="A8" s="147">
        <v>5212</v>
      </c>
      <c r="B8" s="148" t="s">
        <v>98</v>
      </c>
      <c r="C8" s="258">
        <v>500</v>
      </c>
      <c r="D8" s="149"/>
      <c r="E8" s="150"/>
      <c r="F8" s="150"/>
      <c r="G8" s="150"/>
      <c r="H8" s="150"/>
      <c r="I8" s="150"/>
      <c r="J8" s="150"/>
      <c r="K8" s="150"/>
      <c r="L8" s="150"/>
      <c r="M8" s="150"/>
    </row>
    <row r="9" spans="1:4" s="151" customFormat="1" ht="15" customHeight="1">
      <c r="A9" s="152">
        <v>5272</v>
      </c>
      <c r="B9" s="153" t="s">
        <v>99</v>
      </c>
      <c r="C9" s="259">
        <v>500</v>
      </c>
      <c r="D9" s="149"/>
    </row>
    <row r="10" spans="1:4" s="151" customFormat="1" ht="15" customHeight="1">
      <c r="A10" s="152">
        <v>5273</v>
      </c>
      <c r="B10" s="153" t="s">
        <v>100</v>
      </c>
      <c r="C10" s="259">
        <v>1000</v>
      </c>
      <c r="D10" s="149"/>
    </row>
    <row r="11" spans="1:4" s="151" customFormat="1" ht="15" customHeight="1">
      <c r="A11" s="152">
        <v>5512</v>
      </c>
      <c r="B11" s="153" t="s">
        <v>101</v>
      </c>
      <c r="C11" s="259">
        <v>2000</v>
      </c>
      <c r="D11" s="149"/>
    </row>
    <row r="12" spans="1:4" s="151" customFormat="1" ht="15" customHeight="1">
      <c r="A12" s="152">
        <v>6113</v>
      </c>
      <c r="B12" s="153" t="s">
        <v>102</v>
      </c>
      <c r="C12" s="259">
        <v>43228</v>
      </c>
      <c r="D12" s="149"/>
    </row>
    <row r="13" spans="1:3" s="151" customFormat="1" ht="15" customHeight="1">
      <c r="A13" s="152">
        <v>6172</v>
      </c>
      <c r="B13" s="153" t="s">
        <v>103</v>
      </c>
      <c r="C13" s="259">
        <v>43092</v>
      </c>
    </row>
    <row r="14" spans="1:5" s="151" customFormat="1" ht="15" customHeight="1" thickBot="1">
      <c r="A14" s="154">
        <v>6409</v>
      </c>
      <c r="B14" s="155" t="s">
        <v>104</v>
      </c>
      <c r="C14" s="260">
        <v>680</v>
      </c>
      <c r="D14" s="156"/>
      <c r="E14" s="157"/>
    </row>
    <row r="15" spans="1:5" s="162" customFormat="1" ht="19.5" customHeight="1" thickBot="1">
      <c r="A15" s="158"/>
      <c r="B15" s="159" t="s">
        <v>17</v>
      </c>
      <c r="C15" s="160">
        <f>SUM(C8:C14)</f>
        <v>91000</v>
      </c>
      <c r="D15" s="161"/>
      <c r="E15" s="161"/>
    </row>
    <row r="16" spans="1:5" ht="15" customHeight="1">
      <c r="A16" s="163"/>
      <c r="B16" s="163"/>
      <c r="C16" s="164"/>
      <c r="D16" s="165"/>
      <c r="E16" s="157"/>
    </row>
  </sheetData>
  <mergeCells count="1">
    <mergeCell ref="A2:C2"/>
  </mergeCells>
  <printOptions/>
  <pageMargins left="0.7480314960629921" right="0.31496062992125984" top="0.7874015748031497" bottom="1.3779527559055118" header="0.5118110236220472" footer="1.377952755905511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21"/>
  <sheetViews>
    <sheetView workbookViewId="0" topLeftCell="A1">
      <selection activeCell="G10" sqref="G10"/>
    </sheetView>
  </sheetViews>
  <sheetFormatPr defaultColWidth="9.140625" defaultRowHeight="12.75"/>
  <cols>
    <col min="1" max="1" width="10.7109375" style="136" customWidth="1"/>
    <col min="2" max="2" width="55.7109375" style="136" customWidth="1"/>
    <col min="3" max="3" width="25.7109375" style="137" customWidth="1"/>
    <col min="4" max="4" width="9.421875" style="136" customWidth="1"/>
    <col min="5" max="5" width="9.57421875" style="136" customWidth="1"/>
    <col min="6" max="16384" width="9.140625" style="136" customWidth="1"/>
  </cols>
  <sheetData>
    <row r="2" spans="1:3" ht="20.25" customHeight="1">
      <c r="A2" s="281" t="s">
        <v>94</v>
      </c>
      <c r="B2" s="282"/>
      <c r="C2" s="282"/>
    </row>
    <row r="3" ht="12.75" customHeight="1"/>
    <row r="4" ht="19.5" customHeight="1">
      <c r="A4" s="138" t="s">
        <v>105</v>
      </c>
    </row>
    <row r="5" spans="1:3" ht="15" customHeight="1" thickBot="1">
      <c r="A5" s="138"/>
      <c r="C5" s="139" t="s">
        <v>1</v>
      </c>
    </row>
    <row r="6" spans="1:3" s="142" customFormat="1" ht="28.5" customHeight="1" thickBot="1">
      <c r="A6" s="140" t="s">
        <v>96</v>
      </c>
      <c r="B6" s="140" t="s">
        <v>97</v>
      </c>
      <c r="C6" s="141" t="s">
        <v>88</v>
      </c>
    </row>
    <row r="7" spans="1:3" s="146" customFormat="1" ht="19.5" customHeight="1" thickBot="1">
      <c r="A7" s="143"/>
      <c r="B7" s="144" t="s">
        <v>16</v>
      </c>
      <c r="C7" s="145"/>
    </row>
    <row r="8" spans="1:13" s="151" customFormat="1" ht="15" customHeight="1">
      <c r="A8" s="166">
        <v>6172</v>
      </c>
      <c r="B8" s="167" t="s">
        <v>103</v>
      </c>
      <c r="C8" s="261">
        <v>405875</v>
      </c>
      <c r="D8" s="168"/>
      <c r="E8" s="168"/>
      <c r="F8" s="169"/>
      <c r="G8" s="150"/>
      <c r="H8" s="150"/>
      <c r="I8" s="150"/>
      <c r="J8" s="150"/>
      <c r="K8" s="150"/>
      <c r="L8" s="150"/>
      <c r="M8" s="150"/>
    </row>
    <row r="9" spans="1:13" s="151" customFormat="1" ht="15" customHeight="1">
      <c r="A9" s="170">
        <v>6310</v>
      </c>
      <c r="B9" s="171" t="s">
        <v>106</v>
      </c>
      <c r="C9" s="262">
        <v>560</v>
      </c>
      <c r="D9" s="168"/>
      <c r="E9" s="172"/>
      <c r="F9" s="150"/>
      <c r="G9" s="150"/>
      <c r="H9" s="150"/>
      <c r="I9" s="150"/>
      <c r="J9" s="150"/>
      <c r="K9" s="150"/>
      <c r="L9" s="150"/>
      <c r="M9" s="150"/>
    </row>
    <row r="10" spans="1:13" s="151" customFormat="1" ht="15" customHeight="1">
      <c r="A10" s="173">
        <v>6399</v>
      </c>
      <c r="B10" s="171" t="s">
        <v>107</v>
      </c>
      <c r="C10" s="262">
        <v>6200</v>
      </c>
      <c r="D10" s="168"/>
      <c r="E10" s="172"/>
      <c r="F10" s="150"/>
      <c r="G10" s="150"/>
      <c r="H10" s="150"/>
      <c r="I10" s="150"/>
      <c r="J10" s="150"/>
      <c r="K10" s="150"/>
      <c r="L10" s="150"/>
      <c r="M10" s="150"/>
    </row>
    <row r="11" spans="1:13" s="151" customFormat="1" ht="15" customHeight="1" thickBot="1">
      <c r="A11" s="174">
        <v>6409</v>
      </c>
      <c r="B11" s="175" t="s">
        <v>104</v>
      </c>
      <c r="C11" s="263">
        <v>7365</v>
      </c>
      <c r="D11" s="168"/>
      <c r="E11" s="172"/>
      <c r="F11" s="150"/>
      <c r="G11" s="150"/>
      <c r="H11" s="150"/>
      <c r="I11" s="150"/>
      <c r="J11" s="150"/>
      <c r="K11" s="150"/>
      <c r="L11" s="150"/>
      <c r="M11" s="150"/>
    </row>
    <row r="12" spans="1:5" s="162" customFormat="1" ht="19.5" customHeight="1" thickBot="1">
      <c r="A12" s="176"/>
      <c r="B12" s="177" t="s">
        <v>17</v>
      </c>
      <c r="C12" s="178">
        <f>SUM(C8:C11)</f>
        <v>420000</v>
      </c>
      <c r="D12" s="179"/>
      <c r="E12" s="179"/>
    </row>
    <row r="13" spans="1:7" ht="15" customHeight="1">
      <c r="A13" s="163"/>
      <c r="B13" s="163"/>
      <c r="C13" s="164"/>
      <c r="D13" s="165"/>
      <c r="E13" s="157"/>
      <c r="G13" s="180"/>
    </row>
    <row r="14" ht="15" customHeight="1">
      <c r="A14" s="151"/>
    </row>
    <row r="15" ht="15" customHeight="1"/>
    <row r="16" ht="15" customHeight="1">
      <c r="A16"/>
    </row>
    <row r="17" ht="12.75">
      <c r="A17"/>
    </row>
    <row r="18" ht="12.75">
      <c r="A18"/>
    </row>
    <row r="20" ht="12.75">
      <c r="A20"/>
    </row>
    <row r="21" ht="12.75">
      <c r="A21"/>
    </row>
  </sheetData>
  <mergeCells count="1">
    <mergeCell ref="A2:C2"/>
  </mergeCells>
  <printOptions/>
  <pageMargins left="0.7480314960629921" right="0.31496062992125984" top="0.7874015748031497" bottom="1.3779527559055118" header="0.5118110236220472" footer="1.377952755905511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C17" sqref="C17"/>
    </sheetView>
  </sheetViews>
  <sheetFormatPr defaultColWidth="9.140625" defaultRowHeight="12.75"/>
  <cols>
    <col min="1" max="1" width="10.7109375" style="181" customWidth="1"/>
    <col min="2" max="2" width="55.7109375" style="181" customWidth="1"/>
    <col min="3" max="3" width="25.7109375" style="182" customWidth="1"/>
    <col min="4" max="16384" width="9.140625" style="181" customWidth="1"/>
  </cols>
  <sheetData>
    <row r="2" spans="1:3" ht="20.25" customHeight="1">
      <c r="A2" s="281" t="s">
        <v>94</v>
      </c>
      <c r="B2" s="282"/>
      <c r="C2" s="282"/>
    </row>
    <row r="4" ht="19.5" customHeight="1">
      <c r="A4" s="183" t="s">
        <v>108</v>
      </c>
    </row>
    <row r="5" spans="1:3" ht="15" customHeight="1" thickBot="1">
      <c r="A5" s="183"/>
      <c r="C5" s="184" t="s">
        <v>1</v>
      </c>
    </row>
    <row r="6" spans="1:3" s="185" customFormat="1" ht="28.5" customHeight="1" thickBot="1">
      <c r="A6" s="140" t="s">
        <v>96</v>
      </c>
      <c r="B6" s="140" t="s">
        <v>97</v>
      </c>
      <c r="C6" s="141" t="s">
        <v>88</v>
      </c>
    </row>
    <row r="7" spans="1:3" s="188" customFormat="1" ht="19.5" customHeight="1" thickBot="1">
      <c r="A7" s="186"/>
      <c r="B7" s="144" t="s">
        <v>16</v>
      </c>
      <c r="C7" s="187"/>
    </row>
    <row r="8" spans="1:12" s="190" customFormat="1" ht="15" customHeight="1">
      <c r="A8" s="147">
        <v>6172</v>
      </c>
      <c r="B8" s="189" t="s">
        <v>103</v>
      </c>
      <c r="C8" s="258">
        <v>12465</v>
      </c>
      <c r="D8" s="150"/>
      <c r="E8" s="150"/>
      <c r="F8" s="150"/>
      <c r="G8" s="150"/>
      <c r="H8" s="150"/>
      <c r="I8" s="150"/>
      <c r="J8" s="150"/>
      <c r="K8" s="150"/>
      <c r="L8" s="150"/>
    </row>
    <row r="9" spans="1:4" s="190" customFormat="1" ht="15" customHeight="1" thickBot="1">
      <c r="A9" s="174">
        <v>6320</v>
      </c>
      <c r="B9" s="191" t="s">
        <v>109</v>
      </c>
      <c r="C9" s="264">
        <v>35</v>
      </c>
      <c r="D9" s="192"/>
    </row>
    <row r="10" spans="1:4" s="185" customFormat="1" ht="19.5" customHeight="1" thickBot="1">
      <c r="A10" s="193"/>
      <c r="B10" s="194" t="s">
        <v>17</v>
      </c>
      <c r="C10" s="178">
        <f>SUM(C8:C9)</f>
        <v>12500</v>
      </c>
      <c r="D10" s="195"/>
    </row>
    <row r="11" spans="1:4" ht="15" customHeight="1">
      <c r="A11" s="196"/>
      <c r="B11" s="196"/>
      <c r="C11" s="197"/>
      <c r="D11" s="192"/>
    </row>
  </sheetData>
  <mergeCells count="1">
    <mergeCell ref="A2:C2"/>
  </mergeCells>
  <printOptions/>
  <pageMargins left="0.7480314960629921" right="0.1968503937007874" top="0.7874015748031497" bottom="1.3779527559055118" header="0.1968503937007874" footer="1.37795275590551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Středočeský Kraj</dc:creator>
  <cp:keywords/>
  <dc:description/>
  <cp:lastModifiedBy>Středočeský Kraj</cp:lastModifiedBy>
  <cp:lastPrinted>2011-11-16T09:07:44Z</cp:lastPrinted>
  <dcterms:created xsi:type="dcterms:W3CDTF">2010-10-20T06:57:59Z</dcterms:created>
  <dcterms:modified xsi:type="dcterms:W3CDTF">2012-01-02T13:29:55Z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1469689546</vt:i4>
  </property>
  <property fmtid="{D5CDD505-2E9C-101B-9397-08002B2CF9AE}" pid="3" name="_EmailSubject">
    <vt:lpwstr>Rozpočet SK </vt:lpwstr>
  </property>
  <property fmtid="{D5CDD505-2E9C-101B-9397-08002B2CF9AE}" pid="4" name="_AuthorEmail">
    <vt:lpwstr>slamova@kr-s.cz</vt:lpwstr>
  </property>
  <property fmtid="{D5CDD505-2E9C-101B-9397-08002B2CF9AE}" pid="5" name="_AuthorEmailDisplayName">
    <vt:lpwstr>Slámová Jana</vt:lpwstr>
  </property>
  <property fmtid="{D5CDD505-2E9C-101B-9397-08002B2CF9AE}" pid="6" name="_PreviousAdHocReviewCycleID">
    <vt:i4>-359822868</vt:i4>
  </property>
  <property fmtid="{D5CDD505-2E9C-101B-9397-08002B2CF9AE}" pid="7" name="_ReviewingToolsShownOnce">
    <vt:lpwstr/>
  </property>
</Properties>
</file>